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80" windowWidth="28290" windowHeight="14145" tabRatio="895"/>
  </bookViews>
  <sheets>
    <sheet name="Contents" sheetId="52" r:id="rId1"/>
    <sheet name="Table 1a" sheetId="1" r:id="rId2"/>
    <sheet name="Table 1b" sheetId="2" r:id="rId3"/>
    <sheet name="Table 2a" sheetId="3" r:id="rId4"/>
    <sheet name="Table 2b" sheetId="4" r:id="rId5"/>
    <sheet name="Table 3" sheetId="5" r:id="rId6"/>
    <sheet name="Table 4a" sheetId="6" r:id="rId7"/>
    <sheet name="Table 4b" sheetId="7" r:id="rId8"/>
    <sheet name="Table 5" sheetId="8" r:id="rId9"/>
    <sheet name="Table 6" sheetId="9" r:id="rId10"/>
    <sheet name="Table 7" sheetId="10" r:id="rId11"/>
    <sheet name="Table 8a" sheetId="11" r:id="rId12"/>
    <sheet name="Table 8b" sheetId="51" r:id="rId13"/>
    <sheet name="Table 9" sheetId="12" r:id="rId14"/>
    <sheet name="Table 10" sheetId="13" r:id="rId15"/>
    <sheet name="Table 11" sheetId="14" r:id="rId16"/>
    <sheet name="Table 12" sheetId="15" r:id="rId17"/>
    <sheet name="Table 13" sheetId="16" r:id="rId18"/>
    <sheet name="Table 14" sheetId="17" r:id="rId19"/>
    <sheet name="Table 15" sheetId="18" r:id="rId20"/>
    <sheet name="Table 16" sheetId="19" r:id="rId21"/>
    <sheet name="Table 17" sheetId="20" r:id="rId22"/>
    <sheet name="Table 18" sheetId="21" r:id="rId23"/>
    <sheet name="Table 19" sheetId="22" r:id="rId24"/>
    <sheet name="Table 20" sheetId="23" r:id="rId25"/>
    <sheet name="Background table 1" sheetId="53" r:id="rId26"/>
    <sheet name="Background table 2" sheetId="54" r:id="rId27"/>
    <sheet name="Background table 3" sheetId="55" r:id="rId28"/>
    <sheet name="Background table 4" sheetId="56" r:id="rId29"/>
    <sheet name="Background table 5" sheetId="57" r:id="rId30"/>
    <sheet name="Background table 6" sheetId="58" r:id="rId31"/>
    <sheet name="Background table 7" sheetId="59" r:id="rId32"/>
  </sheets>
  <definedNames>
    <definedName name="_xlnm.Print_Area" localSheetId="0">Contents!$B$1:$W$27</definedName>
    <definedName name="_xlnm.Print_Area" localSheetId="14">'Table 10'!$B$1:$L$32</definedName>
    <definedName name="_xlnm.Print_Area" localSheetId="15">'Table 11'!$B$1:$L$27</definedName>
    <definedName name="_xlnm.Print_Area" localSheetId="16">'Table 12'!$B$1:$J$16</definedName>
    <definedName name="_xlnm.Print_Area" localSheetId="17">'Table 13'!$B$1:$M$31</definedName>
    <definedName name="_xlnm.Print_Area" localSheetId="18">'Table 14'!$B$1:$I$41</definedName>
    <definedName name="_xlnm.Print_Area" localSheetId="19">'Table 15'!$B$1:$N$46</definedName>
    <definedName name="_xlnm.Print_Area" localSheetId="20">'Table 16'!$B$1:$H$41</definedName>
    <definedName name="_xlnm.Print_Area" localSheetId="21">'Table 17'!$B$1:$K$45</definedName>
    <definedName name="_xlnm.Print_Area" localSheetId="22">'Table 18'!$B$1:$D$61</definedName>
    <definedName name="_xlnm.Print_Area" localSheetId="23">'Table 19'!$B$1:$R$27</definedName>
    <definedName name="_xlnm.Print_Area" localSheetId="1">'Table 1a'!$B$1:$N$29</definedName>
    <definedName name="_xlnm.Print_Area" localSheetId="2">'Table 1b'!$B$1:$H$25</definedName>
    <definedName name="_xlnm.Print_Area" localSheetId="24">'Table 20'!$B$1:$R$10</definedName>
    <definedName name="_xlnm.Print_Area" localSheetId="3">'Table 2a'!$B$1:$R$23</definedName>
    <definedName name="_xlnm.Print_Area" localSheetId="4">'Table 2b'!$B$1:$J$24</definedName>
    <definedName name="_xlnm.Print_Area" localSheetId="5">'Table 3'!$B$1:$L$35</definedName>
    <definedName name="_xlnm.Print_Area" localSheetId="6">'Table 4a'!$B$1:$M$28</definedName>
    <definedName name="_xlnm.Print_Area" localSheetId="7">'Table 4b'!$B$1:$L$27</definedName>
    <definedName name="_xlnm.Print_Area" localSheetId="8">'Table 5'!$B$1:$N$34</definedName>
    <definedName name="_xlnm.Print_Area" localSheetId="9">'Table 6'!$B$1:$L$23</definedName>
    <definedName name="_xlnm.Print_Area" localSheetId="10">'Table 7'!$B$1:$X$24</definedName>
    <definedName name="_xlnm.Print_Area" localSheetId="11">'Table 8a'!$B$1:$X$24</definedName>
    <definedName name="_xlnm.Print_Area" localSheetId="13">'Table 9'!$B$1:$M$35</definedName>
  </definedNames>
  <calcPr calcId="145621"/>
</workbook>
</file>

<file path=xl/calcChain.xml><?xml version="1.0" encoding="utf-8"?>
<calcChain xmlns="http://schemas.openxmlformats.org/spreadsheetml/2006/main">
  <c r="M66" i="56" l="1"/>
  <c r="L66" i="56"/>
  <c r="J66" i="56"/>
  <c r="I66" i="56"/>
  <c r="M60" i="56"/>
  <c r="L60" i="56"/>
  <c r="J60" i="56"/>
  <c r="I60" i="56"/>
  <c r="M47" i="56"/>
  <c r="L47" i="56"/>
  <c r="J47" i="56"/>
  <c r="I47" i="56"/>
  <c r="M38" i="56"/>
  <c r="L38" i="56"/>
  <c r="J38" i="56"/>
  <c r="I38" i="56"/>
  <c r="C67" i="54"/>
  <c r="B67" i="54"/>
  <c r="C66" i="54"/>
  <c r="B66" i="54"/>
  <c r="C65" i="54"/>
  <c r="B65" i="54"/>
  <c r="C64" i="54"/>
  <c r="B64" i="54"/>
  <c r="C61" i="54"/>
  <c r="B61" i="54"/>
  <c r="C60" i="54"/>
  <c r="B60" i="54"/>
  <c r="C59" i="54"/>
  <c r="B59" i="54"/>
  <c r="C58" i="54"/>
  <c r="B58" i="54"/>
  <c r="C57" i="54"/>
  <c r="B57" i="54"/>
  <c r="C56" i="54"/>
  <c r="B56" i="54"/>
  <c r="C55" i="54"/>
  <c r="B55" i="54"/>
  <c r="C54" i="54"/>
  <c r="B54" i="54"/>
  <c r="C53" i="54"/>
  <c r="B53" i="54"/>
  <c r="C52" i="54"/>
  <c r="B52" i="54"/>
  <c r="C51" i="54"/>
  <c r="B51" i="54"/>
  <c r="C48" i="54"/>
  <c r="B48" i="54"/>
  <c r="C47" i="54"/>
  <c r="B47" i="54"/>
  <c r="C46" i="54"/>
  <c r="B46" i="54"/>
  <c r="C45" i="54"/>
  <c r="B45" i="54"/>
  <c r="C44" i="54"/>
  <c r="B44" i="54"/>
  <c r="C43" i="54"/>
  <c r="B43" i="54"/>
  <c r="C42" i="54"/>
  <c r="B42" i="54"/>
  <c r="C39" i="54"/>
  <c r="B39" i="54"/>
  <c r="C38" i="54"/>
  <c r="B38" i="54"/>
  <c r="C37" i="54"/>
  <c r="B37" i="54"/>
  <c r="C36" i="54"/>
  <c r="B36" i="54"/>
  <c r="C35" i="54"/>
  <c r="B35" i="54"/>
  <c r="C34" i="54"/>
  <c r="B34" i="54"/>
  <c r="C33" i="54"/>
  <c r="B33" i="54"/>
  <c r="C32" i="54"/>
  <c r="B32" i="54"/>
  <c r="C31" i="54"/>
  <c r="B31" i="54"/>
  <c r="C30" i="54"/>
  <c r="B30" i="54"/>
  <c r="C29" i="54"/>
  <c r="B29" i="54"/>
  <c r="C28" i="54"/>
  <c r="B28" i="54"/>
  <c r="C27" i="54"/>
  <c r="B27" i="54"/>
  <c r="C26" i="54"/>
  <c r="B26" i="54"/>
  <c r="C25" i="54"/>
  <c r="B25" i="54"/>
  <c r="C24" i="54"/>
  <c r="B24" i="54"/>
  <c r="C23" i="54"/>
  <c r="B23" i="54"/>
  <c r="C22" i="54"/>
  <c r="B22" i="54"/>
  <c r="C21" i="54"/>
  <c r="B21" i="54"/>
  <c r="C20" i="54"/>
  <c r="B20" i="54"/>
  <c r="C19" i="54"/>
  <c r="B19" i="54"/>
  <c r="C18" i="54"/>
  <c r="B18" i="54"/>
  <c r="C17" i="54"/>
  <c r="B17" i="54"/>
  <c r="C16" i="54"/>
  <c r="B16" i="54"/>
  <c r="C15" i="54"/>
  <c r="B15" i="54"/>
  <c r="C14" i="54"/>
  <c r="B14" i="54"/>
  <c r="C13" i="54"/>
  <c r="B13" i="54"/>
  <c r="C12" i="54"/>
  <c r="B12" i="54"/>
  <c r="C11" i="54"/>
  <c r="B11" i="54"/>
  <c r="C10" i="54"/>
  <c r="B10" i="54"/>
  <c r="C9" i="54"/>
  <c r="B9" i="54"/>
  <c r="C8" i="54"/>
  <c r="B8" i="54"/>
  <c r="C7" i="54"/>
  <c r="B7" i="54"/>
  <c r="E19" i="8" l="1"/>
  <c r="D10" i="11" l="1"/>
  <c r="D11" i="11"/>
  <c r="D14" i="11"/>
  <c r="D15" i="11"/>
  <c r="D16" i="11"/>
  <c r="D17" i="11"/>
  <c r="D18" i="11"/>
  <c r="D19" i="11"/>
  <c r="D8" i="11"/>
  <c r="K21" i="20" l="1"/>
  <c r="J21" i="20"/>
  <c r="I21" i="20"/>
  <c r="H21" i="20"/>
  <c r="G21" i="20"/>
  <c r="F21" i="20"/>
  <c r="E21" i="20"/>
  <c r="D21" i="20"/>
  <c r="C21" i="20"/>
  <c r="N21" i="18"/>
  <c r="M21" i="18"/>
  <c r="L21" i="18"/>
  <c r="K21" i="18"/>
  <c r="J21" i="18"/>
  <c r="I21" i="18"/>
  <c r="H21" i="18"/>
  <c r="G21" i="18"/>
  <c r="F21" i="18"/>
  <c r="E21" i="18"/>
  <c r="D21" i="18"/>
  <c r="C21" i="18"/>
  <c r="I15" i="18"/>
  <c r="G15" i="18"/>
  <c r="F15" i="18"/>
  <c r="E15" i="18"/>
  <c r="D15" i="18"/>
  <c r="I12" i="18"/>
  <c r="G12" i="18"/>
  <c r="F12" i="18"/>
  <c r="E12" i="18"/>
  <c r="D12" i="18"/>
  <c r="F19" i="8"/>
  <c r="N21" i="3"/>
  <c r="M21" i="3"/>
  <c r="L21" i="3"/>
  <c r="N19" i="3"/>
  <c r="M19" i="3"/>
  <c r="L19" i="3"/>
  <c r="E19" i="2"/>
  <c r="E18" i="2"/>
  <c r="E16" i="2"/>
  <c r="E15" i="2"/>
  <c r="E14" i="2"/>
  <c r="E13" i="2"/>
  <c r="E12" i="2"/>
  <c r="E11" i="2"/>
  <c r="E10" i="2"/>
  <c r="E9" i="2"/>
  <c r="F20" i="8" l="1"/>
</calcChain>
</file>

<file path=xl/sharedStrings.xml><?xml version="1.0" encoding="utf-8"?>
<sst xmlns="http://schemas.openxmlformats.org/spreadsheetml/2006/main" count="2103" uniqueCount="800">
  <si>
    <t>Table 1a:  Number of registered early learning and childcare services by main service type and service status (active / inactive), as at 31 December 2012, 2013 and 2014</t>
  </si>
  <si>
    <t>Number of services</t>
  </si>
  <si>
    <t>December 2012</t>
  </si>
  <si>
    <t>December 2013</t>
  </si>
  <si>
    <t>December 2014</t>
  </si>
  <si>
    <t>Total services</t>
  </si>
  <si>
    <t>Of which:</t>
  </si>
  <si>
    <t>Active services</t>
  </si>
  <si>
    <t>Inactive services</t>
  </si>
  <si>
    <t>Childcare services by main service type:</t>
  </si>
  <si>
    <t>Childminding</t>
  </si>
  <si>
    <t>Children / family centre</t>
  </si>
  <si>
    <t>Creche</t>
  </si>
  <si>
    <t>Holiday play scheme</t>
  </si>
  <si>
    <t>Nursery</t>
  </si>
  <si>
    <t xml:space="preserve">   of which: providing additional childcare eg breakfast club </t>
  </si>
  <si>
    <t xml:space="preserve">   of which: providing no additional childcare services</t>
  </si>
  <si>
    <t>Out of school care</t>
  </si>
  <si>
    <t>Playgroup</t>
  </si>
  <si>
    <t>Other services</t>
  </si>
  <si>
    <t>Total</t>
  </si>
  <si>
    <t>Total excluding Childminders</t>
  </si>
  <si>
    <t xml:space="preserve">Table 1b:  Changes to registered early learning and childcare services from 31 December 2013 to 31 December 2014, by main service type </t>
  </si>
  <si>
    <t>number of services  December 2013*</t>
  </si>
  <si>
    <t>number of services  December 2014</t>
  </si>
  <si>
    <t xml:space="preserve">Net change in the number of services </t>
  </si>
  <si>
    <t>Cancellations</t>
  </si>
  <si>
    <t>Registrations</t>
  </si>
  <si>
    <t>Source:  Care Inspectorate service-lists and annual return data</t>
  </si>
  <si>
    <t>Notes</t>
  </si>
  <si>
    <t>Total active services</t>
  </si>
  <si>
    <t>Local authority</t>
  </si>
  <si>
    <t>Private</t>
  </si>
  <si>
    <t>Not for profit</t>
  </si>
  <si>
    <t>Childminding services</t>
  </si>
  <si>
    <t>Day care services</t>
  </si>
  <si>
    <t>Percentages of services</t>
  </si>
  <si>
    <t>Table 2a:  Number of active registered early learning and childcare services by provider sector, as at 31 December 2012, 2013 and 2014</t>
  </si>
  <si>
    <t>Table 2b:  Number of active registered early learning and childcare services by main service type and provider sector, as at 31 December 2014</t>
  </si>
  <si>
    <t>Total (excluding Childminding)</t>
  </si>
  <si>
    <t>Table 3:  Number of active registered early learning and  childcare services by urban-rural category, deprivation category and provider sector, as at 31 December 2014</t>
  </si>
  <si>
    <t>creche</t>
  </si>
  <si>
    <t>holiday play scheme</t>
  </si>
  <si>
    <t>nursery</t>
  </si>
  <si>
    <t>playgroup</t>
  </si>
  <si>
    <t>Urban-rural category:</t>
  </si>
  <si>
    <t>Large urban areas</t>
  </si>
  <si>
    <t>Other urban areas</t>
  </si>
  <si>
    <t>Accessible small towns</t>
  </si>
  <si>
    <t>Remote small towns</t>
  </si>
  <si>
    <t>Accessible rural</t>
  </si>
  <si>
    <t>Remote rural</t>
  </si>
  <si>
    <t>Scotland</t>
  </si>
  <si>
    <t>SIMD category:</t>
  </si>
  <si>
    <t>1 - most deprived</t>
  </si>
  <si>
    <t>2</t>
  </si>
  <si>
    <t>3</t>
  </si>
  <si>
    <t>4</t>
  </si>
  <si>
    <t>5</t>
  </si>
  <si>
    <t>6</t>
  </si>
  <si>
    <t>7</t>
  </si>
  <si>
    <t>8</t>
  </si>
  <si>
    <t>9</t>
  </si>
  <si>
    <t>10 - least deprived</t>
  </si>
  <si>
    <t>Provider sector:</t>
  </si>
  <si>
    <t>All</t>
  </si>
  <si>
    <t>Source:  Care Inspectorate service-lists and annual return data.  National Records of Scotland 2013 mid-year population estimates</t>
  </si>
  <si>
    <t>Table 4b:  Average capacity of active registered early learning and childcare services by urban-rural category and deprivation category, as at 31 December 2014</t>
  </si>
  <si>
    <t>Table 5:  Number of capacity places of early learning and childcare services (maximum attendance at any one time) by main service type, as at 31 December 2014</t>
  </si>
  <si>
    <t>Total capacity places</t>
  </si>
  <si>
    <t>Average capacity places per service</t>
  </si>
  <si>
    <t>Total capacity places as an estimated percentage of the age-specific population</t>
  </si>
  <si>
    <t>Total capacity places as 
an estimated percentage of the population 
aged 0 to 15 years old</t>
  </si>
  <si>
    <t>Total excluding Childminding</t>
  </si>
  <si>
    <t>Table 6:  Number of children attending early learning and childcare services during the last full week before the 30 November 2014 and registered to attend as at 31 December 2014</t>
  </si>
  <si>
    <t>Estimated number of children attending</t>
  </si>
  <si>
    <t>Average number of children attending per service</t>
  </si>
  <si>
    <t>Number of children attending as % of the age-specific population</t>
  </si>
  <si>
    <t>Number of children attending as % of population aged 0 to 15 years old</t>
  </si>
  <si>
    <t>Estimated number of children registered</t>
  </si>
  <si>
    <t>Average number of children registered per service</t>
  </si>
  <si>
    <t>Number of children registered as % of the age-specific population</t>
  </si>
  <si>
    <t>Number of 
children 
registered as % 
of population 
aged 0 to 15 years old</t>
  </si>
  <si>
    <t>November 2014</t>
  </si>
  <si>
    <t>Table 7:  Number of children and percentage of population aged 0-15 years old attending an early learning and childcare service during the last full week before 30 November 2014, by main service type and age-group</t>
  </si>
  <si>
    <t>Children attending a service as at 31 December 2014</t>
  </si>
  <si>
    <t>Total number of children</t>
  </si>
  <si>
    <t xml:space="preserve">Percentage of population aged 0 to 15 </t>
  </si>
  <si>
    <t>Under 1 year old</t>
  </si>
  <si>
    <t>1 year old</t>
  </si>
  <si>
    <t>2 year old</t>
  </si>
  <si>
    <t>3 year old</t>
  </si>
  <si>
    <t>4 year old</t>
  </si>
  <si>
    <t>5 year old</t>
  </si>
  <si>
    <t>6 years old</t>
  </si>
  <si>
    <t>7 to 11 years old</t>
  </si>
  <si>
    <t>12 years old and over</t>
  </si>
  <si>
    <t>Unknown</t>
  </si>
  <si>
    <t>number of children</t>
  </si>
  <si>
    <t>percentage of population</t>
  </si>
  <si>
    <t>Active childcare services by main service type:</t>
  </si>
  <si>
    <t>-</t>
  </si>
  <si>
    <t>Children registered with a service as at 31 December 2014</t>
  </si>
  <si>
    <t>Table 9:  Number of children attending registered early learning and childcare services during the last full week before 30 November 2014, by urban-rural category, deprivation category, and provider sector</t>
  </si>
  <si>
    <t>Number of children</t>
  </si>
  <si>
    <t>All childcare services excluding childminding</t>
  </si>
  <si>
    <t xml:space="preserve">Source:  Care Inspectorate service-lists and annual return data.  </t>
  </si>
  <si>
    <t>Table 10:  Average number of children attending per service (during the last full week before 30 November 2014), by urban-rural category, deprivation category, and provider sector</t>
  </si>
  <si>
    <t>Table 11:  Children attending childcare services (during the last full week before 30 November 2014) as a percentage of the population aged 0-15 years old, by urban-rural category and deprivation category</t>
  </si>
  <si>
    <t>Table 12:  Estimated proportions of childcare services that are providing local authority or partnership funded early learning and childcare, as at 31 December 2014</t>
  </si>
  <si>
    <t>Local Authority</t>
  </si>
  <si>
    <t>Number of childminders</t>
  </si>
  <si>
    <t>Number of active childminding services</t>
  </si>
  <si>
    <t>age groups that are provided for:</t>
  </si>
  <si>
    <t>Children aged under 1</t>
  </si>
  <si>
    <t>Children aged 1</t>
  </si>
  <si>
    <t>Children aged 2</t>
  </si>
  <si>
    <t>Children aged 3</t>
  </si>
  <si>
    <t>Children aged 4</t>
  </si>
  <si>
    <t>Children aged 5</t>
  </si>
  <si>
    <t>Children aged 6</t>
  </si>
  <si>
    <t>Children aged 7 to 11</t>
  </si>
  <si>
    <t>Children aged 12 to 15</t>
  </si>
  <si>
    <t>All age groups</t>
  </si>
  <si>
    <t>Number of day care services</t>
  </si>
  <si>
    <t>Number of active childcare services</t>
  </si>
  <si>
    <t>Table 14:  Languages and service philosophies of early learning and childcare services, as at 31 December 2014</t>
  </si>
  <si>
    <t>Languages service delivered in</t>
  </si>
  <si>
    <t>Service philosophies used</t>
  </si>
  <si>
    <t>English</t>
  </si>
  <si>
    <t>Gaelic</t>
  </si>
  <si>
    <t>British sign language</t>
  </si>
  <si>
    <t>Other language</t>
  </si>
  <si>
    <t>Suzuki / Montessori</t>
  </si>
  <si>
    <t>Steiner</t>
  </si>
  <si>
    <t>Total (excluding childminding)</t>
  </si>
  <si>
    <t>Table 15:  School-term and school-holiday availability, by main type of early learning and childcare service, as at 31 December 2014</t>
  </si>
  <si>
    <t>Numbers of services</t>
  </si>
  <si>
    <t>Estimated school-term availability</t>
  </si>
  <si>
    <t>Estimated school-holiday availability</t>
  </si>
  <si>
    <t>Breakfast or pre-school</t>
  </si>
  <si>
    <t>During school hours</t>
  </si>
  <si>
    <t>Late evenings</t>
  </si>
  <si>
    <t>After school hours</t>
  </si>
  <si>
    <t>Overnight stays</t>
  </si>
  <si>
    <t>Weekends</t>
  </si>
  <si>
    <t>Before 8am</t>
  </si>
  <si>
    <t>During working hours</t>
  </si>
  <si>
    <t>Breakfast or before-school</t>
  </si>
  <si>
    <t>Table 16:  Part-day / whole-day sessions and whether drop-in or planned, by main type of early learning and childcare service, as at 31 December 2014</t>
  </si>
  <si>
    <t>Drop-in or planned:</t>
  </si>
  <si>
    <t>Whole-day only</t>
  </si>
  <si>
    <t>Whole-day or part-day</t>
  </si>
  <si>
    <t>Part-day only</t>
  </si>
  <si>
    <t xml:space="preserve">Drop-in  </t>
  </si>
  <si>
    <t>Planned</t>
  </si>
  <si>
    <t>Out of school club</t>
  </si>
  <si>
    <t>Meals provided:</t>
  </si>
  <si>
    <t>Snacks provided:</t>
  </si>
  <si>
    <t>By the service only</t>
  </si>
  <si>
    <t>By parents only</t>
  </si>
  <si>
    <t>By both the service and parents</t>
  </si>
  <si>
    <t>None/Not Specified</t>
  </si>
  <si>
    <t>Table 18:  Characteristics of the active childminder workforce as at 31 December 2014</t>
  </si>
  <si>
    <t>Active childminders</t>
  </si>
  <si>
    <t>Number</t>
  </si>
  <si>
    <t>Percentage of all</t>
  </si>
  <si>
    <t>Total active Childminders</t>
  </si>
  <si>
    <t>Gender</t>
  </si>
  <si>
    <t>Male</t>
  </si>
  <si>
    <t>Female</t>
  </si>
  <si>
    <t>Age (years)</t>
  </si>
  <si>
    <t>Under 25</t>
  </si>
  <si>
    <t>25 to 35</t>
  </si>
  <si>
    <t>36 to 45</t>
  </si>
  <si>
    <t>46 to 55</t>
  </si>
  <si>
    <t>Over 55</t>
  </si>
  <si>
    <t>Average (mean) age</t>
  </si>
  <si>
    <t>Ethnicity</t>
  </si>
  <si>
    <t>White</t>
  </si>
  <si>
    <t>Mixed or Multiple Ethnic Groups</t>
  </si>
  <si>
    <t>Asian, Asian Scottish or Asian British</t>
  </si>
  <si>
    <t>African, Caribbean or Black</t>
  </si>
  <si>
    <t>Other Ethnic Group</t>
  </si>
  <si>
    <t>Not Known / Disclosed</t>
  </si>
  <si>
    <t>Typical Number of Hours Worked per Week</t>
  </si>
  <si>
    <t>Less than 10</t>
  </si>
  <si>
    <t>10 to 19</t>
  </si>
  <si>
    <t>20 to 29</t>
  </si>
  <si>
    <t>30 to 39</t>
  </si>
  <si>
    <t>40 to 49</t>
  </si>
  <si>
    <t>50 or More</t>
  </si>
  <si>
    <t>Not Known</t>
  </si>
  <si>
    <t>Number of Weeks Worked in the Past Year</t>
  </si>
  <si>
    <t>0 to 20</t>
  </si>
  <si>
    <t>21 to 40</t>
  </si>
  <si>
    <t>More than 40</t>
  </si>
  <si>
    <t>Number of Assistants</t>
  </si>
  <si>
    <t>None</t>
  </si>
  <si>
    <t>One</t>
  </si>
  <si>
    <t>Two or more</t>
  </si>
  <si>
    <t>Whether Qualifications are held or being worked towards</t>
  </si>
  <si>
    <t>Yes</t>
  </si>
  <si>
    <t>No</t>
  </si>
  <si>
    <t>Notes:</t>
  </si>
  <si>
    <t>There are an estimated 594 Childminder Assistants in total.</t>
  </si>
  <si>
    <t>Numbers have been rounded to the nearest 10 digits to express the uncertainty in these figures.</t>
  </si>
  <si>
    <t>Please note than the qualifications being referred to are not necessarily relevant to childminding.</t>
  </si>
  <si>
    <t>This measure should not be compared year on year, because churn in the sector and varying recording practices may cause fluctuations that are not representative of the population.</t>
  </si>
  <si>
    <t>Percentages that are based on a value of less than 11 are shown in orange</t>
  </si>
  <si>
    <t>Care Service</t>
  </si>
  <si>
    <t>1&amp;2</t>
  </si>
  <si>
    <t>5&amp;6</t>
  </si>
  <si>
    <t>Mix</t>
  </si>
  <si>
    <t>Child Minding</t>
  </si>
  <si>
    <t>Day Care of Children</t>
  </si>
  <si>
    <t>Daycare of Children services</t>
  </si>
  <si>
    <t>unsatisfactory</t>
  </si>
  <si>
    <t>weak</t>
  </si>
  <si>
    <t>adequate</t>
  </si>
  <si>
    <t>good</t>
  </si>
  <si>
    <t>very good</t>
  </si>
  <si>
    <t>excellent</t>
  </si>
  <si>
    <t>Quality of care and support</t>
  </si>
  <si>
    <t>Quality of environment</t>
  </si>
  <si>
    <t>Quality of staffing</t>
  </si>
  <si>
    <t>Quality of management and leadership</t>
  </si>
  <si>
    <t>Care and Support</t>
  </si>
  <si>
    <t>Environment</t>
  </si>
  <si>
    <t>Staffing</t>
  </si>
  <si>
    <t>Only grades from active and finalised reports before the source data are included</t>
  </si>
  <si>
    <t>Please refer to the technical annex for more detailed definitions of each main type of service.</t>
  </si>
  <si>
    <r>
      <t>Table 20:  Complaints</t>
    </r>
    <r>
      <rPr>
        <b/>
        <sz val="12"/>
        <rFont val="Calibri"/>
        <family val="2"/>
      </rPr>
      <t xml:space="preserve"> by early learning and childcare service, between 1st April 2014 and 31st March 2015</t>
    </r>
  </si>
  <si>
    <r>
      <t>Complaints</t>
    </r>
    <r>
      <rPr>
        <vertAlign val="superscript"/>
        <sz val="11"/>
        <color indexed="8"/>
        <rFont val="Calibri"/>
        <family val="2"/>
      </rPr>
      <t>1</t>
    </r>
    <r>
      <rPr>
        <sz val="11"/>
        <color theme="1"/>
        <rFont val="Calibri"/>
        <family val="2"/>
        <scheme val="minor"/>
      </rPr>
      <t xml:space="preserve"> completed</t>
    </r>
  </si>
  <si>
    <r>
      <rPr>
        <vertAlign val="superscript"/>
        <sz val="11"/>
        <color indexed="8"/>
        <rFont val="Calibri"/>
        <family val="2"/>
      </rPr>
      <t>1</t>
    </r>
    <r>
      <rPr>
        <sz val="11"/>
        <color theme="1"/>
        <rFont val="Calibri"/>
        <family val="2"/>
        <scheme val="minor"/>
      </rPr>
      <t>Count of individual complaints</t>
    </r>
  </si>
  <si>
    <t>Children / Family Centre</t>
  </si>
  <si>
    <t>Holiday Play Scheme</t>
  </si>
  <si>
    <t xml:space="preserve">It is not appropriate to disaggregate crèche attendance figures. For most service types attendance figures are based on where the service is provided but in the case of crèche services many are mobile therefore the attendance figure is linked to a base/office rather than the place where the service is provided. </t>
  </si>
  <si>
    <t>It is assumed that children are counted once for each service they attend.</t>
  </si>
  <si>
    <t>Children and Family Centre</t>
  </si>
  <si>
    <t>All ELCC</t>
  </si>
  <si>
    <t>All services providing early learning and childcare</t>
  </si>
  <si>
    <t>% of local authority services offering funded early learning and childcare</t>
  </si>
  <si>
    <t>LA ELCC</t>
  </si>
  <si>
    <t>Voluntary partnership ELCC</t>
  </si>
  <si>
    <t>Private partnership ELCC</t>
  </si>
  <si>
    <t>Children and Family Centres</t>
  </si>
  <si>
    <t>Nurseries</t>
  </si>
  <si>
    <t>Playgroups</t>
  </si>
  <si>
    <t>age unknown</t>
  </si>
  <si>
    <t>Table 4a:  Number of active registered early learning and childcare services per 10,000 head of child population by urban-rural category and deprivation category, as at 31 December 2014</t>
  </si>
  <si>
    <t>Sessions available:</t>
  </si>
  <si>
    <t>Table 19: Summary of graded early learning and childcare services by theme as at 31st March 2015</t>
  </si>
  <si>
    <t>%</t>
  </si>
  <si>
    <t>Out of School Care</t>
  </si>
  <si>
    <t>No single main service type</t>
  </si>
  <si>
    <t>Number upheld</t>
  </si>
  <si>
    <t>Upheld as % of all complaints</t>
  </si>
  <si>
    <t>Upheld  per 1,000 services</t>
  </si>
  <si>
    <t>Upheld per 1,000 places</t>
  </si>
  <si>
    <t>Voluntary and Not-for-Profit</t>
  </si>
  <si>
    <t>Table 8b: Number of children registered by main service type and provider sector at 31 December 2014</t>
  </si>
  <si>
    <t>Source:  Care Inspectorate annual return data</t>
  </si>
  <si>
    <t>Table 17:  Provision of meals and snacks, by main type of early learning and childcare service, as at 31 December 2014</t>
  </si>
  <si>
    <t>Table 8a:  Number of children and percentage of population aged 0-15 years old registered with early learning and childcare services, by main type of service and age-group, as at 31 December 2014</t>
  </si>
  <si>
    <t xml:space="preserve">Notes: </t>
  </si>
  <si>
    <t>Counts of the number of active childminding and day care services are also published by the Scottish Social Services Council (SSSC) in their Scottish Social Services Sector: Report on 2014. Workforce Data (Official Statistics). The counts may vary slightly due to differences in the way the Care Inspectorate and SSSC classify an active service. See the technical appendix for more information.</t>
  </si>
  <si>
    <t>2013 figures revised to account for retrospective cancellations</t>
  </si>
  <si>
    <t>Please refer to the technical appendix and background and methodology sections for more detail on service information reported</t>
  </si>
  <si>
    <t xml:space="preserve">It is not appropriate to further disaggregate the above data by main type of day care for comparison over time, because at such a low level small changes in the number of services from one year to the next </t>
  </si>
  <si>
    <t>could create large and misleading percentage point differences.</t>
  </si>
  <si>
    <t>Percentages that are based on a value of less than 11 are shown in orange.</t>
  </si>
  <si>
    <t>Not-for-profit</t>
  </si>
  <si>
    <t>Please see the additional Excel tables for a version of this table that contains a local authority split.</t>
  </si>
  <si>
    <t xml:space="preserve">Capacity places figures relate to the maximum attendance at any one time. Therefore where a service provides for part-day or part-week attendance there may be more children attending </t>
  </si>
  <si>
    <t>the service over the course of a week than the total capacity figure. Similarly there may be more children registered for this service at a given point in time than the total capacity figure.</t>
  </si>
  <si>
    <t>The capacity figure for childminding services includes their own children where relevant.</t>
  </si>
  <si>
    <t xml:space="preserve">Percentage of the age-specific population has been calculated using a population denominator which sums together the population of children that fall within the age-group </t>
  </si>
  <si>
    <t xml:space="preserve">that would use a particular service. For example, for out of school clubs the denominator is population of children aged 4-15 years old. </t>
  </si>
  <si>
    <t xml:space="preserve">Capacity places figures relate to the maximum attendance at any one time. Therefore where a service provides for part-day or part-week attendance there may be more children </t>
  </si>
  <si>
    <t>attending the service over the course of a week than the total capacity figure. Similarly there may be more children registered for this service at a given point in time than the total capacity figure.</t>
  </si>
  <si>
    <t>All figures are rounded to the nearest 10 to express the uncertainty in these estimates.  For this reason, totals may not exactly equal the sum of their parts.</t>
  </si>
  <si>
    <t>A child registered with a service may not actually attend that service in a given week, therefore the registration figures in this table are generally higher than the attendance figures.</t>
  </si>
  <si>
    <t xml:space="preserve">Percentage of the age-specific population has been calculated using a population denominator which sums together the population of children that fall within the age-group that would use a particular service. For example, for out of school clubs </t>
  </si>
  <si>
    <t xml:space="preserve">the denominator is population of children aged 4-15 years old. </t>
  </si>
  <si>
    <t>All figures are rounded to the nearest 10 to express the uncertainty in these estimates.  For this reason, totals may not exactly equal the sum of their parts</t>
  </si>
  <si>
    <t>A child registered with a service may not actually attend that service in a given week, therefore the registration figures in this table are generally higher than the attendance figures in table 7.</t>
  </si>
  <si>
    <t>All figures are rounded to the nearest 10 to express the uncertainty in these estimates</t>
  </si>
  <si>
    <t xml:space="preserve">Early learning and childcare was formerly referred to as 'pre-school' and has been changed to reflect the new provision under the </t>
  </si>
  <si>
    <t>Children and Young People Act which came into force on 1 August 2014</t>
  </si>
  <si>
    <t xml:space="preserve">Early learning and childcare referred to in this table specifically relates to local authority or partnership funded pre-school education.  </t>
  </si>
  <si>
    <t>Other languages' includes a variety of foreign languages such as Polish, French and Urdu as well as communication languages such as makaton and sign-along.</t>
  </si>
  <si>
    <t>Note that the provision of meals is to some extent likely to depend on whether the childcare service provides full-day or part-day sessions.</t>
  </si>
  <si>
    <t>Source: Care Inspectorate service-lists and RMS 01/04/15</t>
  </si>
  <si>
    <t>Source: Care Inspectorate service-lists and PMS 01/04/15</t>
  </si>
  <si>
    <t>Table 13:  Age-groups that are provided for by registered early learning and childcare services, as at 31 December 2014</t>
  </si>
  <si>
    <t>Table 20:  Complaints by early learning and childcare services, between 1st April 2014 and 31st March 2015</t>
  </si>
  <si>
    <t>Early Learning and Childcare Statistics 2014</t>
  </si>
  <si>
    <t>% of private services offering funded early learning and childcare</t>
  </si>
  <si>
    <t>% of voluntary services offering funded early learning and childcare</t>
  </si>
  <si>
    <t>Number of active nurseries</t>
  </si>
  <si>
    <t>% of nurseries run by the local authority</t>
  </si>
  <si>
    <t>% of nurseries run privately</t>
  </si>
  <si>
    <t>% of nurseries run on a not for profit basis</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</si>
  <si>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</si>
  <si>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</si>
  <si>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</si>
  <si>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</si>
  <si>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</si>
  <si>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</si>
  <si>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</si>
  <si>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</si>
  <si>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</si>
  <si>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</si>
  <si>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</si>
  <si>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</si>
  <si>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</si>
  <si>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</si>
  <si>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</si>
  <si>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</si>
  <si>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</si>
  <si>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</si>
  <si>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</si>
  <si>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</si>
  <si>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</si>
  <si>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</si>
  <si>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</si>
  <si>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</si>
  <si>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</si>
  <si>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</si>
  <si>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</si>
  <si>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</si>
  <si>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</si>
  <si>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</si>
  <si>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</si>
  <si>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</si>
  <si>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The 'main service type' of nursery is based on information supplied by day care of children services in their annual returns.  If a service did not respond to an annual return in a given year then their main type of service has been estimated by using annual return information submitted in another year or from other information about the service for example their conditions of registration.</t>
  </si>
  <si>
    <t xml:space="preserve">Background Table 1:  Number of active registered nurseries by local authority, urban-rural category, </t>
  </si>
  <si>
    <t>deprivation category, and proportion in each provider sector,as at 31 December 2014</t>
  </si>
  <si>
    <t>of which:
 Nursery providing additional childcare</t>
  </si>
  <si>
    <t>of which:
 Nursery providing no additional childcare</t>
  </si>
  <si>
    <t>of which: 
out of school club providing additional childcare</t>
  </si>
  <si>
    <t>of which:
 out of school club providing no additional childcare</t>
  </si>
  <si>
    <t>Local authority:</t>
  </si>
  <si>
    <t>The 'main service type' is based on information supplied by day care of children services in their annual returns.  If a service did not respond to an annual return in a given year then their main type of service has been estimated by using annual return information submitted in another year or from other information about the service for example their conditions of registration.</t>
  </si>
  <si>
    <t>Some services provide a mixture of types of day care. For example a service where the main provision is an out of school club may also in addition provide a holiday play scheme.</t>
  </si>
  <si>
    <t>Other services' includes services that cannot easily be assigned to one of the categories.</t>
  </si>
  <si>
    <t>Please refer to the technical appendix for more detailed definitions of each main type of service.</t>
  </si>
  <si>
    <t>Background Table 2:  Number of active registered early learning and childcare services by local authority area, urban-rural category, deprivation category and provider sector, as at 31 December 2014</t>
  </si>
  <si>
    <t>Background Table 2:  Number of active registered early learning and childcare services by local authority area, urban-rural category, deprivation category</t>
  </si>
  <si>
    <t xml:space="preserve"> and provider sector, as at 31 December 2014</t>
  </si>
  <si>
    <t>Number of early learning and childcare services by main service type</t>
  </si>
  <si>
    <t>Total active early learning and childcare services</t>
  </si>
  <si>
    <t>Total active early learning and childcare services excluding childminding</t>
  </si>
  <si>
    <t>Background Table 3:  Number of active registered early learning and childcare services per 10,000 head of population - by local authority area, urban-rural category, deprivation category and provider sector, as at 31 December 2014</t>
  </si>
  <si>
    <t>Other Services</t>
  </si>
  <si>
    <t>Figures that are based on a value of less than 11 are shown in orange</t>
  </si>
  <si>
    <t>Early learning and childcare services per 10,000 head of population aged 0 to 15 years olds</t>
  </si>
  <si>
    <t>Source:  Care Inspectorate service-lists and annual return data.  National Records of Scotland mid-2013 population estimates</t>
  </si>
  <si>
    <t>Most holiday play schemes only operate during school holidays, however a small number of them operate weekend play scheme services.</t>
  </si>
  <si>
    <t>All figures are rounded to the nearest 10 to express the uncertainty inherent in these estimates.  For this reason, totals may not exactly equal the sum of their parts.</t>
  </si>
  <si>
    <t>Background Table 4:  Number of children attending registered early learning and childcare services (during the last full week before 30 November 2014), by local authority, urban-rural category, deprivation category, and provider sector</t>
  </si>
  <si>
    <t>All early learning and childcare services</t>
  </si>
  <si>
    <t>All early learning and childcare services excluding childminding</t>
  </si>
  <si>
    <t>Estimated number of children attending early learning and childcare services</t>
  </si>
  <si>
    <t xml:space="preserve">Background Table 4:  Number of children attending registered early learning and childcare services (during the last full week before 30 November 2014), by local authority, urban-rural category, </t>
  </si>
  <si>
    <t>deprivation category, and provider sector</t>
  </si>
  <si>
    <t>Background Table 5:  Average number of children attending per service (during the last full week before 30 November 2014), by local authority, urban-rural category, deprivation category, and provider sector</t>
  </si>
  <si>
    <r>
      <t xml:space="preserve">Estimated average number of children attending </t>
    </r>
    <r>
      <rPr>
        <b/>
        <sz val="12"/>
        <rFont val="Calibri"/>
        <family val="2"/>
      </rPr>
      <t>per service</t>
    </r>
  </si>
  <si>
    <t>of which: 
out of school care providing additional childcare</t>
  </si>
  <si>
    <t>of which:
 out of school care providing no additional childcare</t>
  </si>
  <si>
    <t>Most Holiday play schemes only operate during school holidays, however a small number of them operate weekend play scheme services.</t>
  </si>
  <si>
    <r>
      <t xml:space="preserve">Estimated number of children attending early learning and childcare services as </t>
    </r>
    <r>
      <rPr>
        <b/>
        <sz val="12"/>
        <rFont val="Calibri"/>
        <family val="2"/>
      </rPr>
      <t>percentage of population aged 0 to 15 years old</t>
    </r>
  </si>
  <si>
    <t>Postcode area:</t>
  </si>
  <si>
    <t>AB10</t>
  </si>
  <si>
    <t>AB11</t>
  </si>
  <si>
    <t>AB12</t>
  </si>
  <si>
    <t>AB13</t>
  </si>
  <si>
    <t>AB14</t>
  </si>
  <si>
    <t>AB15</t>
  </si>
  <si>
    <t>AB16</t>
  </si>
  <si>
    <t>AB2</t>
  </si>
  <si>
    <t>AB21</t>
  </si>
  <si>
    <t>AB22</t>
  </si>
  <si>
    <t>AB23</t>
  </si>
  <si>
    <t>AB24</t>
  </si>
  <si>
    <t>AB25</t>
  </si>
  <si>
    <t>AB30</t>
  </si>
  <si>
    <t>AB31</t>
  </si>
  <si>
    <t>AB32</t>
  </si>
  <si>
    <t>AB33</t>
  </si>
  <si>
    <t>AB34</t>
  </si>
  <si>
    <t>AB35</t>
  </si>
  <si>
    <t>AB37</t>
  </si>
  <si>
    <t>AB38</t>
  </si>
  <si>
    <t>AB39</t>
  </si>
  <si>
    <t>AB41</t>
  </si>
  <si>
    <t>AB42</t>
  </si>
  <si>
    <t>AB43</t>
  </si>
  <si>
    <t>AB44</t>
  </si>
  <si>
    <t>AB45</t>
  </si>
  <si>
    <t>AB51</t>
  </si>
  <si>
    <t>AB52</t>
  </si>
  <si>
    <t>AB53</t>
  </si>
  <si>
    <t>AB54</t>
  </si>
  <si>
    <t>AB55</t>
  </si>
  <si>
    <t>AB56</t>
  </si>
  <si>
    <t>DD1</t>
  </si>
  <si>
    <t>DD10</t>
  </si>
  <si>
    <t>DD11</t>
  </si>
  <si>
    <t>DD2</t>
  </si>
  <si>
    <t>DD3</t>
  </si>
  <si>
    <t>DD4</t>
  </si>
  <si>
    <t>DD5</t>
  </si>
  <si>
    <t>DD6</t>
  </si>
  <si>
    <t>DD7</t>
  </si>
  <si>
    <t>DD8</t>
  </si>
  <si>
    <t>DD9</t>
  </si>
  <si>
    <t>DG1</t>
  </si>
  <si>
    <t>DG10</t>
  </si>
  <si>
    <t>DG11</t>
  </si>
  <si>
    <t>DG12</t>
  </si>
  <si>
    <t>DG13</t>
  </si>
  <si>
    <t>DG14</t>
  </si>
  <si>
    <t>DG16</t>
  </si>
  <si>
    <t>DG2</t>
  </si>
  <si>
    <t>DG3</t>
  </si>
  <si>
    <t>DG4</t>
  </si>
  <si>
    <t>DG5</t>
  </si>
  <si>
    <t>DG6</t>
  </si>
  <si>
    <t>DG7</t>
  </si>
  <si>
    <t>DG8</t>
  </si>
  <si>
    <t>DG9</t>
  </si>
  <si>
    <t>EH1</t>
  </si>
  <si>
    <t>EH10</t>
  </si>
  <si>
    <t>EH11</t>
  </si>
  <si>
    <t>EH12</t>
  </si>
  <si>
    <t>EH13</t>
  </si>
  <si>
    <t>EH14</t>
  </si>
  <si>
    <t>EH15</t>
  </si>
  <si>
    <t>EH16</t>
  </si>
  <si>
    <t>EH17</t>
  </si>
  <si>
    <t>EH18</t>
  </si>
  <si>
    <t>EH19</t>
  </si>
  <si>
    <t>EH2</t>
  </si>
  <si>
    <t>EH20</t>
  </si>
  <si>
    <t>EH21</t>
  </si>
  <si>
    <t>EH22</t>
  </si>
  <si>
    <t>EH23</t>
  </si>
  <si>
    <t>EH24</t>
  </si>
  <si>
    <t>EH25</t>
  </si>
  <si>
    <t>EH26</t>
  </si>
  <si>
    <t>EH27</t>
  </si>
  <si>
    <t>EH28</t>
  </si>
  <si>
    <t>EH29</t>
  </si>
  <si>
    <t>EH3</t>
  </si>
  <si>
    <t>EH30</t>
  </si>
  <si>
    <t>EH31</t>
  </si>
  <si>
    <t>EH32</t>
  </si>
  <si>
    <t>EH33</t>
  </si>
  <si>
    <t>EH34</t>
  </si>
  <si>
    <t>EH35</t>
  </si>
  <si>
    <t>EH36</t>
  </si>
  <si>
    <t>EH37</t>
  </si>
  <si>
    <t>EH38</t>
  </si>
  <si>
    <t>EH39</t>
  </si>
  <si>
    <t>EH4</t>
  </si>
  <si>
    <t>EH40</t>
  </si>
  <si>
    <t>EH41</t>
  </si>
  <si>
    <t>EH42</t>
  </si>
  <si>
    <t>EH43</t>
  </si>
  <si>
    <t>EH44</t>
  </si>
  <si>
    <t>EH45</t>
  </si>
  <si>
    <t>EH46</t>
  </si>
  <si>
    <t>EH47</t>
  </si>
  <si>
    <t>EH48</t>
  </si>
  <si>
    <t>EH49</t>
  </si>
  <si>
    <t>EH5</t>
  </si>
  <si>
    <t>EH51</t>
  </si>
  <si>
    <t>EH52</t>
  </si>
  <si>
    <t>EH53</t>
  </si>
  <si>
    <t>EH54</t>
  </si>
  <si>
    <t>EH55</t>
  </si>
  <si>
    <t>EH6</t>
  </si>
  <si>
    <t>EH7</t>
  </si>
  <si>
    <t>EH8</t>
  </si>
  <si>
    <t>EH9</t>
  </si>
  <si>
    <t>FK1</t>
  </si>
  <si>
    <t>FK10</t>
  </si>
  <si>
    <t>FK11</t>
  </si>
  <si>
    <t>FK12</t>
  </si>
  <si>
    <t>FK13</t>
  </si>
  <si>
    <t>FK14</t>
  </si>
  <si>
    <t>FK15</t>
  </si>
  <si>
    <t>FK16</t>
  </si>
  <si>
    <t>FK17</t>
  </si>
  <si>
    <t>FK18</t>
  </si>
  <si>
    <t>FK19</t>
  </si>
  <si>
    <t>FK2</t>
  </si>
  <si>
    <t>FK20</t>
  </si>
  <si>
    <t>FK21</t>
  </si>
  <si>
    <t>FK3</t>
  </si>
  <si>
    <t>FK4</t>
  </si>
  <si>
    <t>FK5</t>
  </si>
  <si>
    <t>FK6</t>
  </si>
  <si>
    <t>FK7</t>
  </si>
  <si>
    <t>FK8</t>
  </si>
  <si>
    <t>FK9</t>
  </si>
  <si>
    <t>G1</t>
  </si>
  <si>
    <t>G11</t>
  </si>
  <si>
    <t>G12</t>
  </si>
  <si>
    <t>G13</t>
  </si>
  <si>
    <t>G14</t>
  </si>
  <si>
    <t>G15</t>
  </si>
  <si>
    <t>G2</t>
  </si>
  <si>
    <t>G20</t>
  </si>
  <si>
    <t>G21</t>
  </si>
  <si>
    <t>G22</t>
  </si>
  <si>
    <t>G23</t>
  </si>
  <si>
    <t>G3</t>
  </si>
  <si>
    <t>G31</t>
  </si>
  <si>
    <t>G32</t>
  </si>
  <si>
    <t>G33</t>
  </si>
  <si>
    <t>G34</t>
  </si>
  <si>
    <t>G4</t>
  </si>
  <si>
    <t>G40</t>
  </si>
  <si>
    <t>G41</t>
  </si>
  <si>
    <t>G42</t>
  </si>
  <si>
    <t>G43</t>
  </si>
  <si>
    <t>G44</t>
  </si>
  <si>
    <t>G45</t>
  </si>
  <si>
    <t>G46</t>
  </si>
  <si>
    <t>G5</t>
  </si>
  <si>
    <t>G51</t>
  </si>
  <si>
    <t>G52</t>
  </si>
  <si>
    <t>G53</t>
  </si>
  <si>
    <t>G60</t>
  </si>
  <si>
    <t>G61</t>
  </si>
  <si>
    <t>G62</t>
  </si>
  <si>
    <t>G63</t>
  </si>
  <si>
    <t>G64</t>
  </si>
  <si>
    <t>G65</t>
  </si>
  <si>
    <t>G66</t>
  </si>
  <si>
    <t>G67</t>
  </si>
  <si>
    <t>G68</t>
  </si>
  <si>
    <t>G69</t>
  </si>
  <si>
    <t>G71</t>
  </si>
  <si>
    <t>G72</t>
  </si>
  <si>
    <t>G73</t>
  </si>
  <si>
    <t>G74</t>
  </si>
  <si>
    <t>G75</t>
  </si>
  <si>
    <t>G76</t>
  </si>
  <si>
    <t>G77</t>
  </si>
  <si>
    <t>G78</t>
  </si>
  <si>
    <t>G79</t>
  </si>
  <si>
    <t>G81</t>
  </si>
  <si>
    <t>G82</t>
  </si>
  <si>
    <t>G83</t>
  </si>
  <si>
    <t>G84</t>
  </si>
  <si>
    <t>HS1</t>
  </si>
  <si>
    <t>HS2</t>
  </si>
  <si>
    <t>HS3</t>
  </si>
  <si>
    <t>HS5</t>
  </si>
  <si>
    <t>HS6</t>
  </si>
  <si>
    <t>HS7</t>
  </si>
  <si>
    <t>HS8</t>
  </si>
  <si>
    <t>HS9</t>
  </si>
  <si>
    <t>IV1</t>
  </si>
  <si>
    <t>IV10</t>
  </si>
  <si>
    <t>IV11</t>
  </si>
  <si>
    <t>IV12</t>
  </si>
  <si>
    <t>IV13</t>
  </si>
  <si>
    <t>IV14</t>
  </si>
  <si>
    <t>IV15</t>
  </si>
  <si>
    <t>IV16</t>
  </si>
  <si>
    <t>IV17</t>
  </si>
  <si>
    <t>IV18</t>
  </si>
  <si>
    <t>IV19</t>
  </si>
  <si>
    <t>IV2</t>
  </si>
  <si>
    <t>IV20</t>
  </si>
  <si>
    <t>IV21</t>
  </si>
  <si>
    <t>IV22</t>
  </si>
  <si>
    <t>IV23</t>
  </si>
  <si>
    <t>IV24</t>
  </si>
  <si>
    <t>IV25</t>
  </si>
  <si>
    <t>IV26</t>
  </si>
  <si>
    <t>IV27</t>
  </si>
  <si>
    <t>IV28</t>
  </si>
  <si>
    <t>IV3</t>
  </si>
  <si>
    <t>IV30</t>
  </si>
  <si>
    <t>IV31</t>
  </si>
  <si>
    <t>IV32</t>
  </si>
  <si>
    <t>IV36</t>
  </si>
  <si>
    <t>IV4</t>
  </si>
  <si>
    <t>IV40</t>
  </si>
  <si>
    <t>IV41</t>
  </si>
  <si>
    <t>IV42</t>
  </si>
  <si>
    <t>IV44</t>
  </si>
  <si>
    <t>IV47</t>
  </si>
  <si>
    <t>IV49</t>
  </si>
  <si>
    <t>IV5</t>
  </si>
  <si>
    <t>IV51</t>
  </si>
  <si>
    <t>IV52</t>
  </si>
  <si>
    <t>IV54</t>
  </si>
  <si>
    <t>IV55</t>
  </si>
  <si>
    <t>IV6</t>
  </si>
  <si>
    <t>IV63</t>
  </si>
  <si>
    <t>IV7</t>
  </si>
  <si>
    <t>IV8</t>
  </si>
  <si>
    <t>IV9</t>
  </si>
  <si>
    <t>KA1</t>
  </si>
  <si>
    <t>KA10</t>
  </si>
  <si>
    <t>KA11</t>
  </si>
  <si>
    <t>KA12</t>
  </si>
  <si>
    <t>KA13</t>
  </si>
  <si>
    <t>KA14</t>
  </si>
  <si>
    <t>KA15</t>
  </si>
  <si>
    <t>KA16</t>
  </si>
  <si>
    <t>KA17</t>
  </si>
  <si>
    <t>KA18</t>
  </si>
  <si>
    <t>KA19</t>
  </si>
  <si>
    <t>KA2</t>
  </si>
  <si>
    <t>KA20</t>
  </si>
  <si>
    <t>KA21</t>
  </si>
  <si>
    <t>KA22</t>
  </si>
  <si>
    <t>KA23</t>
  </si>
  <si>
    <t>KA24</t>
  </si>
  <si>
    <t>KA25</t>
  </si>
  <si>
    <t>KA26</t>
  </si>
  <si>
    <t>KA27</t>
  </si>
  <si>
    <t>KA28</t>
  </si>
  <si>
    <t>KA29</t>
  </si>
  <si>
    <t>KA3</t>
  </si>
  <si>
    <t>KA30</t>
  </si>
  <si>
    <t>KA4</t>
  </si>
  <si>
    <t>KA5</t>
  </si>
  <si>
    <t>KA6</t>
  </si>
  <si>
    <t>KA7</t>
  </si>
  <si>
    <t>KA8</t>
  </si>
  <si>
    <t>KA9</t>
  </si>
  <si>
    <t>KW1</t>
  </si>
  <si>
    <t>KW10</t>
  </si>
  <si>
    <t>KW12</t>
  </si>
  <si>
    <t>KW14</t>
  </si>
  <si>
    <t>KW15</t>
  </si>
  <si>
    <t>KW16</t>
  </si>
  <si>
    <t>KW17</t>
  </si>
  <si>
    <t>KW3</t>
  </si>
  <si>
    <t>KW6</t>
  </si>
  <si>
    <t>KW8</t>
  </si>
  <si>
    <t>KW9</t>
  </si>
  <si>
    <t>KY1</t>
  </si>
  <si>
    <t>KY10</t>
  </si>
  <si>
    <t>KY11</t>
  </si>
  <si>
    <t>KY12</t>
  </si>
  <si>
    <t>KY13</t>
  </si>
  <si>
    <t>KY14</t>
  </si>
  <si>
    <t>KY15</t>
  </si>
  <si>
    <t>KY16</t>
  </si>
  <si>
    <t>KY2</t>
  </si>
  <si>
    <t>KY3</t>
  </si>
  <si>
    <t>KY4</t>
  </si>
  <si>
    <t>KY5</t>
  </si>
  <si>
    <t>KY6</t>
  </si>
  <si>
    <t>KY7</t>
  </si>
  <si>
    <t>KY8</t>
  </si>
  <si>
    <t>KY9</t>
  </si>
  <si>
    <t>ML1</t>
  </si>
  <si>
    <t>ML10</t>
  </si>
  <si>
    <t>ML11</t>
  </si>
  <si>
    <t>ML12</t>
  </si>
  <si>
    <t>ML2</t>
  </si>
  <si>
    <t>ML3</t>
  </si>
  <si>
    <t>ML4</t>
  </si>
  <si>
    <t>ML5</t>
  </si>
  <si>
    <t>ML6</t>
  </si>
  <si>
    <t>ML7</t>
  </si>
  <si>
    <t>ML8</t>
  </si>
  <si>
    <t>ML9</t>
  </si>
  <si>
    <t>PA1</t>
  </si>
  <si>
    <t>PA10</t>
  </si>
  <si>
    <t>PA11</t>
  </si>
  <si>
    <t>PA12</t>
  </si>
  <si>
    <t>PA13</t>
  </si>
  <si>
    <t>PA14</t>
  </si>
  <si>
    <t>PA15</t>
  </si>
  <si>
    <t>PA16</t>
  </si>
  <si>
    <t>PA17</t>
  </si>
  <si>
    <t>PA18</t>
  </si>
  <si>
    <t>PA19</t>
  </si>
  <si>
    <t>PA2</t>
  </si>
  <si>
    <t>PA20</t>
  </si>
  <si>
    <t>PA21</t>
  </si>
  <si>
    <t>PA22</t>
  </si>
  <si>
    <t>PA23</t>
  </si>
  <si>
    <t>PA24</t>
  </si>
  <si>
    <t>PA26</t>
  </si>
  <si>
    <t>PA27</t>
  </si>
  <si>
    <t>PA28</t>
  </si>
  <si>
    <t>PA29</t>
  </si>
  <si>
    <t>PA3</t>
  </si>
  <si>
    <t>PA30</t>
  </si>
  <si>
    <t>PA31</t>
  </si>
  <si>
    <t>PA32</t>
  </si>
  <si>
    <t>PA33</t>
  </si>
  <si>
    <t>PA34</t>
  </si>
  <si>
    <t>PA35</t>
  </si>
  <si>
    <t>PA36</t>
  </si>
  <si>
    <t>PA37</t>
  </si>
  <si>
    <t>PA38</t>
  </si>
  <si>
    <t>PA4</t>
  </si>
  <si>
    <t>PA41</t>
  </si>
  <si>
    <t>PA42</t>
  </si>
  <si>
    <t>PA43</t>
  </si>
  <si>
    <t>PA45</t>
  </si>
  <si>
    <t>PA46</t>
  </si>
  <si>
    <t>PA48</t>
  </si>
  <si>
    <t>PA5</t>
  </si>
  <si>
    <t>PA6</t>
  </si>
  <si>
    <t>PA60</t>
  </si>
  <si>
    <t>PA67</t>
  </si>
  <si>
    <t>PA7</t>
  </si>
  <si>
    <t>PA72</t>
  </si>
  <si>
    <t>PA75</t>
  </si>
  <si>
    <t>PA76</t>
  </si>
  <si>
    <t>PA77</t>
  </si>
  <si>
    <t>PA78</t>
  </si>
  <si>
    <t>PA8</t>
  </si>
  <si>
    <t>PA80</t>
  </si>
  <si>
    <t>PA9</t>
  </si>
  <si>
    <t>PH1</t>
  </si>
  <si>
    <t>PH10</t>
  </si>
  <si>
    <t>PH11</t>
  </si>
  <si>
    <t>PH12</t>
  </si>
  <si>
    <t>PH13</t>
  </si>
  <si>
    <t>PH14</t>
  </si>
  <si>
    <t>PH15</t>
  </si>
  <si>
    <t>PH16</t>
  </si>
  <si>
    <t>PH18</t>
  </si>
  <si>
    <t>PH2</t>
  </si>
  <si>
    <t>PH20</t>
  </si>
  <si>
    <t>PH21</t>
  </si>
  <si>
    <t>PH22</t>
  </si>
  <si>
    <t>PH23</t>
  </si>
  <si>
    <t>PH24</t>
  </si>
  <si>
    <t>PH25</t>
  </si>
  <si>
    <t>PH26</t>
  </si>
  <si>
    <t>PH3</t>
  </si>
  <si>
    <t>PH31</t>
  </si>
  <si>
    <t>PH32</t>
  </si>
  <si>
    <t>PH33</t>
  </si>
  <si>
    <t>PH34</t>
  </si>
  <si>
    <t>PH35</t>
  </si>
  <si>
    <t>PH36</t>
  </si>
  <si>
    <t>PH39</t>
  </si>
  <si>
    <t>PH4</t>
  </si>
  <si>
    <t>PH41</t>
  </si>
  <si>
    <t>PH42</t>
  </si>
  <si>
    <t>PH43</t>
  </si>
  <si>
    <t>PH49</t>
  </si>
  <si>
    <t>PH5</t>
  </si>
  <si>
    <t>PH50</t>
  </si>
  <si>
    <t>PH6</t>
  </si>
  <si>
    <t>PH7</t>
  </si>
  <si>
    <t>PH8</t>
  </si>
  <si>
    <t>TD1</t>
  </si>
  <si>
    <t>TD10</t>
  </si>
  <si>
    <t>TD11</t>
  </si>
  <si>
    <t>TD12</t>
  </si>
  <si>
    <t>TD13</t>
  </si>
  <si>
    <t>TD14</t>
  </si>
  <si>
    <t>TD2</t>
  </si>
  <si>
    <t>TD3</t>
  </si>
  <si>
    <t>TD4</t>
  </si>
  <si>
    <t>TD5</t>
  </si>
  <si>
    <t>TD6</t>
  </si>
  <si>
    <t>TD7</t>
  </si>
  <si>
    <t>TD8</t>
  </si>
  <si>
    <t>TD9</t>
  </si>
  <si>
    <t>ZE1</t>
  </si>
  <si>
    <t>ZE2</t>
  </si>
  <si>
    <t>Total number of active early learning and childcare services</t>
  </si>
  <si>
    <t>Total number of active early learning and childcare services excluding childminding</t>
  </si>
  <si>
    <t>Background table 1: Number of active registered nurseries by local authority, urban-rural category, deprivation category, and proportion in each provider sector,as at 31 December 2014</t>
  </si>
  <si>
    <t>Background Table 7:  Number of active registered early learning and childcare services by postcode area, as at 31 December 2014</t>
  </si>
  <si>
    <t>Number of early learning and childcare services by main service type (as at December 2014)</t>
  </si>
  <si>
    <t>Table 3:  Number of active registered early learning and childcare services by urban-rural category, deprivation category and provider sector, as at 31 December 2014</t>
  </si>
  <si>
    <t>Number of early learning and childcare services per 10,000 head of population, by main service type</t>
  </si>
  <si>
    <t>All active early learning and childcare services</t>
  </si>
  <si>
    <t>All active early learning and childcare services excluding childminding</t>
  </si>
  <si>
    <t>Table 8b: Number of children registered with an early learning and childcare service by main service type and provider sector at 31 December 2014</t>
  </si>
  <si>
    <t xml:space="preserve">Estimated number of children attending early learning and childcare services </t>
  </si>
  <si>
    <t xml:space="preserve">Table 10:  Average number of children attending per early learning and childcare service (during the last full week before 30 November 2014), by urban-rural category, </t>
  </si>
  <si>
    <t>Table 11:  Children attending early learning and childcare services (during the last full week before 30 November 2014) as a percentage of the population aged 0-15 years old, by urban-rural category and deprivation category</t>
  </si>
  <si>
    <t>Early learning and childcare services by main service type:</t>
  </si>
  <si>
    <t>Number of active early learning and childcare services</t>
  </si>
  <si>
    <t>Early learning and childcare service</t>
  </si>
  <si>
    <t>Percentages greater than 100% are a reflection of children registered with more than one service</t>
  </si>
  <si>
    <t>Background Table 6:  Children attending early learing and childcare services (during the last full week before 30 November 2014) as a percentage of the population aged 0-15, by local authority, urban-rural category, and deprivation category</t>
  </si>
  <si>
    <t>Background Table 6:  Children attending early learning and childcare services (during the last full week before 30 November 2014) as a percentage of the population aged 0-15, by local authority, urban-rural category, and deprivation category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</si>
</sst>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0.0"/>
    <numFmt numFmtId="166" formatCode="0.0"/>
    <numFmt numFmtId="167" formatCode="_-* #,##0_-;\-* #,##0_-;_-* &quot;-&quot;??_-;_-@_-"/>
    <numFmt numFmtId="168" formatCode="#,##0_ ;\-#,##0\ "/>
  </numFmts>
  <fonts count="47" x14ac:knownFonts="1">
    <font>
      <sz val="11"/>
      <color theme="1"/>
      <name val="Calibri"/>
      <family val="2"/>
      <scheme val="minor"/>
    </font>
    <font>
      <sz val="11"/>
      <color theme="1"/>
      <name val="Calibri"/>
      <family val="2"/>
      <scheme val="minor"/>
    </font>
    <font>
      <b/>
      <sz val="11"/>
      <color theme="1"/>
      <name val="Calibri"/>
      <family val="2"/>
      <scheme val="minor"/>
    </font>
    <font>
      <b/>
      <sz val="12"/>
      <color indexed="8"/>
      <name val="Calibri"/>
      <family val="2"/>
      <scheme val="minor"/>
    </font>
    <font>
      <b/>
      <sz val="12"/>
      <name val="Calibri"/>
      <family val="2"/>
      <scheme val="minor"/>
    </font>
    <font>
      <sz val="12"/>
      <name val="Calibri"/>
      <family val="2"/>
      <scheme val="minor"/>
    </font>
    <font>
      <sz val="11"/>
      <color rgb="FF000000"/>
      <name val="Arial"/>
      <family val="2"/>
    </font>
    <font>
      <b/>
      <i/>
      <sz val="12"/>
      <name val="Calibri"/>
      <family val="2"/>
      <scheme val="minor"/>
    </font>
    <font>
      <sz val="12"/>
      <color indexed="8"/>
      <name val="Calibri"/>
      <family val="2"/>
      <scheme val="minor"/>
    </font>
    <font>
      <b/>
      <sz val="12"/>
      <color indexed="12"/>
      <name val="Calibri"/>
      <family val="2"/>
      <scheme val="minor"/>
    </font>
    <font>
      <u/>
      <sz val="10"/>
      <color theme="10"/>
      <name val="Arial"/>
      <family val="2"/>
    </font>
    <font>
      <u/>
      <sz val="10"/>
      <color theme="10"/>
      <name val="Calibri"/>
      <family val="2"/>
      <scheme val="minor"/>
    </font>
    <font>
      <u/>
      <sz val="12"/>
      <color theme="10"/>
      <name val="Calibri"/>
      <family val="2"/>
      <scheme val="minor"/>
    </font>
    <font>
      <sz val="12"/>
      <color theme="1"/>
      <name val="Calibri"/>
      <family val="2"/>
      <scheme val="minor"/>
    </font>
    <font>
      <sz val="8"/>
      <color theme="0" tint="-0.499984740745262"/>
      <name val="Calibri"/>
      <family val="2"/>
      <scheme val="minor"/>
    </font>
    <font>
      <b/>
      <sz val="11"/>
      <color rgb="FF000000"/>
      <name val="Arial"/>
      <family val="2"/>
    </font>
    <font>
      <sz val="12"/>
      <color theme="0" tint="-0.499984740745262"/>
      <name val="Calibri"/>
      <family val="2"/>
      <scheme val="minor"/>
    </font>
    <font>
      <i/>
      <sz val="12"/>
      <name val="Calibri"/>
      <family val="2"/>
      <scheme val="minor"/>
    </font>
    <font>
      <sz val="12"/>
      <name val="Calibri"/>
      <family val="2"/>
    </font>
    <font>
      <b/>
      <sz val="12"/>
      <name val="Calibri"/>
      <family val="2"/>
    </font>
    <font>
      <sz val="8"/>
      <color rgb="FF808080"/>
      <name val="Calibri"/>
      <family val="2"/>
    </font>
    <font>
      <sz val="8"/>
      <name val="Calibri"/>
      <family val="2"/>
    </font>
    <font>
      <sz val="12"/>
      <color rgb="FF000000"/>
      <name val="Calibri"/>
      <family val="2"/>
    </font>
    <font>
      <b/>
      <sz val="12"/>
      <color rgb="FF000000"/>
      <name val="Calibri"/>
      <family val="2"/>
    </font>
    <font>
      <b/>
      <sz val="11"/>
      <name val="Calibri"/>
      <family val="2"/>
      <scheme val="minor"/>
    </font>
    <font>
      <u/>
      <sz val="12"/>
      <name val="Calibri"/>
      <family val="2"/>
      <scheme val="minor"/>
    </font>
    <font>
      <i/>
      <u/>
      <sz val="12"/>
      <name val="Calibri"/>
      <family val="2"/>
      <scheme val="minor"/>
    </font>
    <font>
      <sz val="10"/>
      <name val="Arial"/>
      <family val="2"/>
    </font>
    <font>
      <sz val="12"/>
      <color indexed="10"/>
      <name val="Calibri"/>
      <family val="2"/>
      <scheme val="minor"/>
    </font>
    <font>
      <sz val="10"/>
      <color rgb="FFFF0000"/>
      <name val="Calibri"/>
      <family val="2"/>
      <scheme val="minor"/>
    </font>
    <font>
      <b/>
      <sz val="8"/>
      <color theme="0" tint="-0.499984740745262"/>
      <name val="Calibri"/>
      <family val="2"/>
      <scheme val="minor"/>
    </font>
    <font>
      <b/>
      <u/>
      <sz val="11"/>
      <color theme="1"/>
      <name val="Calibri"/>
      <family val="2"/>
      <scheme val="minor"/>
    </font>
    <font>
      <sz val="12"/>
      <color indexed="53"/>
      <name val="Calibri"/>
      <family val="2"/>
      <scheme val="minor"/>
    </font>
    <font>
      <b/>
      <sz val="12"/>
      <color indexed="53"/>
      <name val="Calibri"/>
      <family val="2"/>
      <scheme val="minor"/>
    </font>
    <font>
      <sz val="12"/>
      <color rgb="FFFF0000"/>
      <name val="Calibri"/>
      <family val="2"/>
      <scheme val="minor"/>
    </font>
    <font>
      <sz val="12"/>
      <color theme="9"/>
      <name val="Calibri"/>
      <family val="2"/>
      <scheme val="minor"/>
    </font>
    <font>
      <vertAlign val="superscript"/>
      <sz val="11"/>
      <color indexed="8"/>
      <name val="Calibri"/>
      <family val="2"/>
    </font>
    <font>
      <sz val="11"/>
      <color rgb="FFFF0000"/>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sz val="10"/>
      <color rgb="FF000000"/>
      <name val="Arial"/>
      <family val="2"/>
    </font>
    <font>
      <sz val="11"/>
      <color rgb="FF000000"/>
      <name val="Calibri"/>
      <family val="2"/>
      <scheme val="minor"/>
    </font>
    <font>
      <sz val="12"/>
      <color theme="9" tint="0.39997558519241921"/>
      <name val="Calibri"/>
      <family val="2"/>
      <scheme val="minor"/>
    </font>
    <font>
      <sz val="11"/>
      <color theme="9" tint="0.39997558519241921"/>
      <name val="Calibri"/>
      <family val="2"/>
      <scheme val="minor"/>
    </font>
    <font>
      <sz val="12"/>
      <color theme="9" tint="-0.249977111117893"/>
      <name val="Calibri"/>
      <family val="2"/>
      <scheme val="minor"/>
    </font>
    <font>
      <sz val="12"/>
      <color rgb="FFFF6600"/>
      <name val="Calibri"/>
      <family val="2"/>
      <scheme val="minor"/>
    </font>
  </fonts>
  <fills count="3">
    <fill>
      <patternFill patternType="none"/>
    </fill>
    <fill>
      <patternFill patternType="gray125"/>
    </fill>
    <fill>
      <patternFill patternType="solid">
        <fgColor rgb="FFFAFBFE"/>
        <bgColor rgb="FF000000"/>
      </patternFill>
    </fill>
  </fills>
  <borders count="52">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right style="medium">
        <color indexed="64"/>
      </right>
      <top/>
      <bottom/>
      <diagonal/>
    </border>
    <border>
      <left/>
      <right style="medium">
        <color indexed="64"/>
      </right>
      <top/>
      <bottom style="thin">
        <color indexed="64"/>
      </bottom>
      <diagonal/>
    </border>
    <border>
      <left style="double">
        <color indexed="64"/>
      </left>
      <right/>
      <top/>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indexed="64"/>
      </bottom>
      <diagonal/>
    </border>
    <border>
      <left style="thin">
        <color rgb="FF000000"/>
      </left>
      <right style="thin">
        <color rgb="FF000000"/>
      </right>
      <top/>
      <bottom style="thin">
        <color indexed="64"/>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indexed="64"/>
      </bottom>
      <diagonal/>
    </border>
    <border>
      <left style="double">
        <color indexed="64"/>
      </left>
      <right/>
      <top/>
      <bottom style="thin">
        <color indexed="64"/>
      </bottom>
      <diagonal/>
    </border>
    <border>
      <left style="medium">
        <color indexed="64"/>
      </left>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27" fillId="0" borderId="0"/>
    <xf numFmtId="0" fontId="27" fillId="0" borderId="0"/>
    <xf numFmtId="9" fontId="27" fillId="0" borderId="0" applyFont="0" applyFill="0" applyBorder="0" applyAlignment="0" applyProtection="0"/>
    <xf numFmtId="0" fontId="27" fillId="0" borderId="0"/>
  </cellStyleXfs>
  <cellXfs count="686">
    <xf numFmtId="0" fontId="0" fillId="0" borderId="0" xfId="0"/>
    <xf numFmtId="0" fontId="4" fillId="0" borderId="0" xfId="0" applyFont="1" applyFill="1"/>
    <xf numFmtId="0" fontId="0" fillId="0" borderId="0" xfId="0" applyFont="1" applyFill="1"/>
    <xf numFmtId="0" fontId="5" fillId="0" borderId="1" xfId="0" applyFont="1" applyFill="1" applyBorder="1" applyAlignment="1">
      <alignment horizontal="left" wrapText="1"/>
    </xf>
    <xf numFmtId="0" fontId="5" fillId="0" borderId="5" xfId="0" applyFont="1" applyFill="1" applyBorder="1" applyAlignment="1">
      <alignment horizontal="left" wrapText="1"/>
    </xf>
    <xf numFmtId="17" fontId="5" fillId="0" borderId="5" xfId="0" applyNumberFormat="1" applyFont="1" applyFill="1" applyBorder="1" applyAlignment="1">
      <alignment horizontal="center" wrapText="1"/>
    </xf>
    <xf numFmtId="17" fontId="5" fillId="0" borderId="6" xfId="0" applyNumberFormat="1" applyFont="1" applyFill="1" applyBorder="1" applyAlignment="1">
      <alignment horizontal="center" wrapText="1"/>
    </xf>
    <xf numFmtId="0" fontId="5" fillId="0" borderId="1" xfId="0" applyFont="1" applyFill="1" applyBorder="1" applyAlignment="1">
      <alignment horizontal="center" wrapText="1"/>
    </xf>
    <xf numFmtId="0" fontId="5" fillId="0" borderId="7" xfId="0" applyFont="1" applyFill="1" applyBorder="1" applyAlignment="1">
      <alignment horizontal="center" wrapText="1"/>
    </xf>
    <xf numFmtId="0" fontId="4" fillId="0" borderId="5" xfId="0" applyFont="1" applyFill="1" applyBorder="1" applyAlignment="1">
      <alignment horizontal="left"/>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5" xfId="0" applyFont="1" applyFill="1" applyBorder="1"/>
    <xf numFmtId="3" fontId="5" fillId="0" borderId="5" xfId="0" applyNumberFormat="1" applyFont="1" applyFill="1" applyBorder="1"/>
    <xf numFmtId="3" fontId="5" fillId="0" borderId="6" xfId="0" applyNumberFormat="1" applyFont="1" applyFill="1" applyBorder="1"/>
    <xf numFmtId="0" fontId="6" fillId="0" borderId="6" xfId="0" applyFont="1" applyFill="1" applyBorder="1" applyAlignment="1">
      <alignment vertical="top" wrapText="1"/>
    </xf>
    <xf numFmtId="0" fontId="0" fillId="0" borderId="8" xfId="0" applyFont="1" applyFill="1" applyBorder="1"/>
    <xf numFmtId="0" fontId="0" fillId="0" borderId="9" xfId="0" applyFont="1" applyFill="1" applyBorder="1"/>
    <xf numFmtId="0" fontId="0" fillId="0" borderId="10" xfId="0" applyFont="1" applyFill="1" applyBorder="1"/>
    <xf numFmtId="0" fontId="0" fillId="0" borderId="11" xfId="0" applyFont="1" applyFill="1" applyBorder="1"/>
    <xf numFmtId="0" fontId="4" fillId="0" borderId="1" xfId="0" applyFont="1" applyFill="1" applyBorder="1"/>
    <xf numFmtId="3" fontId="4" fillId="0" borderId="1" xfId="0" applyNumberFormat="1" applyFont="1" applyFill="1" applyBorder="1"/>
    <xf numFmtId="3" fontId="4" fillId="0" borderId="7" xfId="0" applyNumberFormat="1" applyFont="1" applyFill="1" applyBorder="1"/>
    <xf numFmtId="0" fontId="4" fillId="0" borderId="5" xfId="0" applyFont="1" applyFill="1" applyBorder="1"/>
    <xf numFmtId="3" fontId="4" fillId="0" borderId="5" xfId="0" applyNumberFormat="1" applyFont="1" applyFill="1" applyBorder="1"/>
    <xf numFmtId="3" fontId="4" fillId="0" borderId="6" xfId="0" applyNumberFormat="1" applyFont="1" applyFill="1" applyBorder="1"/>
    <xf numFmtId="0" fontId="7" fillId="0" borderId="0" xfId="0" applyFont="1" applyFill="1"/>
    <xf numFmtId="0" fontId="5" fillId="0" borderId="0" xfId="0" applyFont="1" applyFill="1"/>
    <xf numFmtId="0" fontId="3" fillId="0" borderId="0" xfId="0" applyFont="1" applyFill="1"/>
    <xf numFmtId="0" fontId="8" fillId="0" borderId="1" xfId="0" applyFont="1" applyFill="1" applyBorder="1" applyAlignment="1">
      <alignment horizontal="center" wrapText="1"/>
    </xf>
    <xf numFmtId="0" fontId="8" fillId="0" borderId="12" xfId="0" applyFont="1" applyFill="1" applyBorder="1" applyAlignment="1">
      <alignment horizontal="center" wrapText="1"/>
    </xf>
    <xf numFmtId="0" fontId="8" fillId="0" borderId="0" xfId="0" applyFont="1" applyFill="1" applyAlignment="1">
      <alignment horizontal="center" wrapText="1"/>
    </xf>
    <xf numFmtId="0" fontId="5" fillId="0" borderId="12" xfId="0" applyFont="1" applyFill="1" applyBorder="1" applyAlignment="1">
      <alignment horizontal="center" wrapText="1"/>
    </xf>
    <xf numFmtId="0" fontId="5" fillId="0" borderId="14" xfId="0" applyFont="1" applyFill="1" applyBorder="1" applyAlignment="1">
      <alignment horizontal="center" wrapText="1"/>
    </xf>
    <xf numFmtId="0" fontId="8" fillId="0" borderId="5" xfId="0" applyFont="1" applyFill="1" applyBorder="1" applyAlignment="1">
      <alignment horizontal="center" wrapText="1"/>
    </xf>
    <xf numFmtId="0" fontId="8" fillId="0" borderId="14" xfId="0" applyFont="1" applyFill="1" applyBorder="1" applyAlignment="1">
      <alignment horizontal="center" wrapText="1"/>
    </xf>
    <xf numFmtId="3" fontId="8" fillId="0" borderId="14" xfId="0" applyNumberFormat="1" applyFont="1" applyFill="1" applyBorder="1"/>
    <xf numFmtId="0" fontId="0" fillId="0" borderId="0" xfId="0" applyFill="1"/>
    <xf numFmtId="0" fontId="5" fillId="0" borderId="14" xfId="0" applyFont="1" applyFill="1" applyBorder="1"/>
    <xf numFmtId="0" fontId="6" fillId="0" borderId="0" xfId="0" applyFont="1" applyFill="1" applyAlignment="1">
      <alignment vertical="top" wrapText="1"/>
    </xf>
    <xf numFmtId="0" fontId="5" fillId="0" borderId="14" xfId="0" applyNumberFormat="1" applyFont="1" applyFill="1" applyBorder="1"/>
    <xf numFmtId="3" fontId="8" fillId="0" borderId="8" xfId="0" applyNumberFormat="1" applyFont="1" applyFill="1" applyBorder="1"/>
    <xf numFmtId="0" fontId="5" fillId="0" borderId="8" xfId="0" applyFont="1" applyFill="1" applyBorder="1"/>
    <xf numFmtId="3" fontId="3" fillId="0" borderId="12" xfId="0" applyNumberFormat="1" applyFont="1" applyFill="1" applyBorder="1"/>
    <xf numFmtId="0" fontId="3" fillId="0" borderId="1" xfId="0" applyFont="1" applyFill="1" applyBorder="1"/>
    <xf numFmtId="0" fontId="4" fillId="0" borderId="12" xfId="0" applyFont="1" applyFill="1" applyBorder="1"/>
    <xf numFmtId="3" fontId="4" fillId="0" borderId="12" xfId="0" applyNumberFormat="1" applyFont="1" applyFill="1" applyBorder="1"/>
    <xf numFmtId="3" fontId="3" fillId="0" borderId="14" xfId="0" applyNumberFormat="1" applyFont="1" applyFill="1" applyBorder="1"/>
    <xf numFmtId="0" fontId="3" fillId="0" borderId="5" xfId="0" applyNumberFormat="1" applyFont="1" applyFill="1" applyBorder="1"/>
    <xf numFmtId="0" fontId="4" fillId="0" borderId="14" xfId="0" applyNumberFormat="1" applyFont="1" applyFill="1" applyBorder="1"/>
    <xf numFmtId="3" fontId="4" fillId="0" borderId="14" xfId="0" applyNumberFormat="1" applyFont="1" applyFill="1" applyBorder="1"/>
    <xf numFmtId="0" fontId="5" fillId="0" borderId="11" xfId="0" applyFont="1" applyFill="1" applyBorder="1"/>
    <xf numFmtId="0" fontId="8" fillId="0" borderId="11" xfId="0" applyFont="1" applyFill="1" applyBorder="1"/>
    <xf numFmtId="0" fontId="8" fillId="0" borderId="8" xfId="0" applyFont="1" applyFill="1" applyBorder="1"/>
    <xf numFmtId="3" fontId="8" fillId="0" borderId="0" xfId="0" applyNumberFormat="1" applyFont="1" applyFill="1"/>
    <xf numFmtId="0" fontId="9" fillId="0" borderId="0" xfId="0" applyFont="1" applyFill="1"/>
    <xf numFmtId="0" fontId="5" fillId="0" borderId="0" xfId="0" applyFont="1" applyFill="1" applyBorder="1"/>
    <xf numFmtId="0" fontId="11" fillId="0" borderId="0" xfId="3" applyFont="1" applyFill="1" applyBorder="1" applyAlignment="1">
      <alignment horizontal="left"/>
    </xf>
    <xf numFmtId="0" fontId="11" fillId="0" borderId="0" xfId="3" applyFont="1" applyFill="1" applyAlignment="1">
      <alignment horizontal="right"/>
    </xf>
    <xf numFmtId="0" fontId="0" fillId="0" borderId="0" xfId="0" applyFont="1" applyFill="1" applyBorder="1"/>
    <xf numFmtId="0" fontId="0" fillId="0" borderId="0" xfId="0" applyBorder="1"/>
    <xf numFmtId="17" fontId="5" fillId="0" borderId="0" xfId="0" applyNumberFormat="1" applyFont="1" applyFill="1" applyBorder="1" applyAlignment="1">
      <alignment horizontal="center" wrapText="1"/>
    </xf>
    <xf numFmtId="17" fontId="5" fillId="0" borderId="11" xfId="0" applyNumberFormat="1" applyFont="1" applyFill="1" applyBorder="1" applyAlignment="1">
      <alignment horizontal="center" wrapText="1"/>
    </xf>
    <xf numFmtId="17" fontId="5" fillId="0" borderId="9" xfId="0" applyNumberFormat="1" applyFont="1" applyFill="1" applyBorder="1" applyAlignment="1">
      <alignment horizontal="center" wrapText="1"/>
    </xf>
    <xf numFmtId="17" fontId="5" fillId="0" borderId="10" xfId="0" applyNumberFormat="1" applyFont="1" applyFill="1" applyBorder="1" applyAlignment="1">
      <alignment horizontal="center" wrapText="1"/>
    </xf>
    <xf numFmtId="0" fontId="5" fillId="0" borderId="15" xfId="0" applyFont="1" applyFill="1" applyBorder="1" applyAlignment="1">
      <alignment horizontal="center" wrapText="1"/>
    </xf>
    <xf numFmtId="3" fontId="5" fillId="0" borderId="0" xfId="0" applyNumberFormat="1" applyFont="1" applyFill="1" applyBorder="1"/>
    <xf numFmtId="3" fontId="4" fillId="0" borderId="15" xfId="0" applyNumberFormat="1" applyFont="1" applyFill="1" applyBorder="1"/>
    <xf numFmtId="0" fontId="5" fillId="0" borderId="9" xfId="0" applyFont="1" applyFill="1" applyBorder="1"/>
    <xf numFmtId="0" fontId="5" fillId="0" borderId="10" xfId="0" applyFont="1" applyFill="1" applyBorder="1"/>
    <xf numFmtId="164" fontId="5" fillId="0" borderId="5" xfId="2" applyNumberFormat="1" applyFont="1" applyFill="1" applyBorder="1"/>
    <xf numFmtId="164" fontId="5" fillId="0" borderId="0" xfId="2" applyNumberFormat="1" applyFont="1" applyFill="1" applyBorder="1"/>
    <xf numFmtId="164" fontId="5" fillId="0" borderId="6" xfId="2" applyNumberFormat="1" applyFont="1" applyFill="1" applyBorder="1"/>
    <xf numFmtId="164" fontId="4" fillId="0" borderId="1" xfId="2" applyNumberFormat="1" applyFont="1" applyFill="1" applyBorder="1"/>
    <xf numFmtId="164" fontId="4" fillId="0" borderId="15" xfId="2" applyNumberFormat="1" applyFont="1" applyFill="1" applyBorder="1"/>
    <xf numFmtId="164" fontId="4" fillId="0" borderId="7" xfId="2" applyNumberFormat="1" applyFont="1" applyFill="1" applyBorder="1"/>
    <xf numFmtId="164" fontId="0" fillId="0" borderId="11" xfId="0" applyNumberFormat="1" applyFont="1" applyFill="1" applyBorder="1"/>
    <xf numFmtId="164" fontId="0" fillId="0" borderId="9" xfId="0" applyNumberFormat="1" applyFont="1" applyFill="1" applyBorder="1"/>
    <xf numFmtId="164" fontId="0" fillId="0" borderId="10" xfId="0" applyNumberFormat="1" applyFont="1" applyFill="1" applyBorder="1"/>
    <xf numFmtId="0" fontId="12" fillId="0" borderId="9" xfId="3" applyFont="1" applyFill="1" applyBorder="1" applyAlignment="1">
      <alignment horizontal="left"/>
    </xf>
    <xf numFmtId="0" fontId="12" fillId="0" borderId="0" xfId="3" applyFont="1" applyFill="1" applyBorder="1" applyAlignment="1">
      <alignment horizontal="right"/>
    </xf>
    <xf numFmtId="0" fontId="7" fillId="0" borderId="1" xfId="0" applyFont="1" applyFill="1" applyBorder="1"/>
    <xf numFmtId="0" fontId="13" fillId="0" borderId="0" xfId="0" applyFont="1" applyFill="1"/>
    <xf numFmtId="0" fontId="13" fillId="0" borderId="0" xfId="0" applyFont="1" applyFill="1" applyAlignment="1">
      <alignment horizontal="center" wrapText="1"/>
    </xf>
    <xf numFmtId="0" fontId="5" fillId="0" borderId="11" xfId="0" applyFont="1" applyFill="1" applyBorder="1" applyAlignment="1">
      <alignment horizontal="left" wrapText="1"/>
    </xf>
    <xf numFmtId="0" fontId="5" fillId="0" borderId="0" xfId="0" applyFont="1" applyFill="1" applyBorder="1" applyAlignment="1">
      <alignment horizontal="center" wrapText="1"/>
    </xf>
    <xf numFmtId="3" fontId="5" fillId="0" borderId="14" xfId="0" applyNumberFormat="1" applyFont="1" applyFill="1" applyBorder="1"/>
    <xf numFmtId="3" fontId="5" fillId="0" borderId="10" xfId="0" applyNumberFormat="1" applyFont="1" applyFill="1" applyBorder="1"/>
    <xf numFmtId="164" fontId="5" fillId="0" borderId="11" xfId="2" applyNumberFormat="1" applyFont="1" applyFill="1" applyBorder="1"/>
    <xf numFmtId="164" fontId="5" fillId="0" borderId="9" xfId="2" applyNumberFormat="1" applyFont="1" applyFill="1" applyBorder="1"/>
    <xf numFmtId="164" fontId="5" fillId="0" borderId="10" xfId="2" applyNumberFormat="1" applyFont="1" applyFill="1" applyBorder="1"/>
    <xf numFmtId="3" fontId="4" fillId="0" borderId="0" xfId="0" applyNumberFormat="1" applyFont="1" applyFill="1" applyBorder="1"/>
    <xf numFmtId="164" fontId="4" fillId="0" borderId="5" xfId="2" applyNumberFormat="1" applyFont="1" applyFill="1" applyBorder="1"/>
    <xf numFmtId="164" fontId="4" fillId="0" borderId="0" xfId="2" applyNumberFormat="1" applyFont="1" applyFill="1" applyBorder="1"/>
    <xf numFmtId="164" fontId="4" fillId="0" borderId="6" xfId="2" applyNumberFormat="1" applyFont="1" applyFill="1" applyBorder="1"/>
    <xf numFmtId="0" fontId="5" fillId="0" borderId="1" xfId="0" applyFont="1" applyFill="1" applyBorder="1"/>
    <xf numFmtId="0" fontId="5" fillId="0" borderId="2" xfId="0" applyFont="1" applyFill="1" applyBorder="1" applyAlignment="1">
      <alignment horizontal="center" wrapText="1"/>
    </xf>
    <xf numFmtId="0" fontId="5" fillId="0" borderId="3" xfId="0" applyFont="1" applyFill="1" applyBorder="1" applyAlignment="1">
      <alignment horizontal="center" wrapText="1"/>
    </xf>
    <xf numFmtId="0" fontId="5" fillId="0" borderId="4" xfId="0" applyFont="1" applyFill="1" applyBorder="1" applyAlignment="1">
      <alignment horizontal="center" wrapText="1"/>
    </xf>
    <xf numFmtId="0" fontId="4" fillId="0" borderId="14" xfId="0" applyFont="1" applyFill="1" applyBorder="1"/>
    <xf numFmtId="0" fontId="5" fillId="0" borderId="6" xfId="0" applyFont="1" applyFill="1" applyBorder="1"/>
    <xf numFmtId="0" fontId="8" fillId="0" borderId="0" xfId="0" applyFont="1" applyFill="1" applyBorder="1"/>
    <xf numFmtId="0" fontId="14" fillId="0" borderId="6" xfId="0" applyFont="1" applyFill="1" applyBorder="1"/>
    <xf numFmtId="0" fontId="14" fillId="0" borderId="0" xfId="0" applyFont="1" applyFill="1" applyBorder="1"/>
    <xf numFmtId="3" fontId="14" fillId="0" borderId="0" xfId="0" applyNumberFormat="1" applyFont="1" applyFill="1" applyBorder="1"/>
    <xf numFmtId="0" fontId="5" fillId="0" borderId="14" xfId="0" quotePrefix="1" applyFont="1" applyFill="1" applyBorder="1"/>
    <xf numFmtId="0" fontId="4" fillId="0" borderId="0" xfId="0" applyFont="1" applyFill="1" applyBorder="1"/>
    <xf numFmtId="3" fontId="5" fillId="0" borderId="0" xfId="0" applyNumberFormat="1" applyFont="1" applyFill="1" applyBorder="1" applyAlignment="1">
      <alignment horizontal="right"/>
    </xf>
    <xf numFmtId="0" fontId="6" fillId="0" borderId="0" xfId="0" applyFont="1" applyFill="1" applyBorder="1" applyAlignment="1">
      <alignment vertical="top" wrapText="1"/>
    </xf>
    <xf numFmtId="165" fontId="5" fillId="0" borderId="5" xfId="0" applyNumberFormat="1" applyFont="1" applyFill="1" applyBorder="1"/>
    <xf numFmtId="166" fontId="6" fillId="0" borderId="6" xfId="0" applyNumberFormat="1" applyFont="1" applyFill="1" applyBorder="1" applyAlignment="1">
      <alignment vertical="top" wrapText="1"/>
    </xf>
    <xf numFmtId="165" fontId="5" fillId="0" borderId="0" xfId="0" applyNumberFormat="1" applyFont="1" applyFill="1" applyBorder="1"/>
    <xf numFmtId="165" fontId="5" fillId="0" borderId="6" xfId="0" applyNumberFormat="1" applyFont="1" applyFill="1" applyBorder="1"/>
    <xf numFmtId="165" fontId="4" fillId="0" borderId="5" xfId="0" applyNumberFormat="1" applyFont="1" applyFill="1" applyBorder="1"/>
    <xf numFmtId="166" fontId="15" fillId="0" borderId="6" xfId="0" applyNumberFormat="1" applyFont="1" applyFill="1" applyBorder="1" applyAlignment="1">
      <alignment vertical="top" wrapText="1"/>
    </xf>
    <xf numFmtId="165" fontId="4" fillId="0" borderId="0" xfId="0" applyNumberFormat="1" applyFont="1" applyFill="1" applyBorder="1"/>
    <xf numFmtId="165" fontId="4" fillId="0" borderId="6" xfId="0" applyNumberFormat="1" applyFont="1" applyFill="1" applyBorder="1"/>
    <xf numFmtId="165" fontId="16" fillId="0" borderId="5" xfId="0" applyNumberFormat="1" applyFont="1" applyFill="1" applyBorder="1"/>
    <xf numFmtId="165" fontId="14" fillId="0" borderId="5" xfId="0" applyNumberFormat="1" applyFont="1" applyFill="1" applyBorder="1"/>
    <xf numFmtId="165" fontId="14" fillId="0" borderId="0" xfId="0" applyNumberFormat="1" applyFont="1" applyFill="1" applyBorder="1"/>
    <xf numFmtId="165" fontId="14" fillId="0" borderId="6" xfId="0" applyNumberFormat="1" applyFont="1" applyFill="1" applyBorder="1"/>
    <xf numFmtId="0" fontId="5" fillId="0" borderId="5" xfId="0" quotePrefix="1" applyFont="1" applyFill="1" applyBorder="1"/>
    <xf numFmtId="165" fontId="13" fillId="0" borderId="0" xfId="0" applyNumberFormat="1" applyFont="1" applyFill="1" applyBorder="1"/>
    <xf numFmtId="165" fontId="13" fillId="0" borderId="6" xfId="0" applyNumberFormat="1" applyFont="1" applyFill="1" applyBorder="1"/>
    <xf numFmtId="3" fontId="5" fillId="0" borderId="9" xfId="0" applyNumberFormat="1" applyFont="1" applyFill="1" applyBorder="1"/>
    <xf numFmtId="0" fontId="17" fillId="0" borderId="0" xfId="0" applyFont="1" applyFill="1"/>
    <xf numFmtId="0" fontId="18" fillId="0" borderId="1" xfId="0" applyFont="1" applyFill="1" applyBorder="1" applyAlignment="1">
      <alignment horizontal="center" wrapText="1"/>
    </xf>
    <xf numFmtId="0" fontId="18" fillId="0" borderId="2" xfId="0" applyFont="1" applyFill="1" applyBorder="1" applyAlignment="1">
      <alignment horizontal="center" wrapText="1"/>
    </xf>
    <xf numFmtId="0" fontId="18" fillId="0" borderId="4" xfId="0" applyFont="1" applyFill="1" applyBorder="1" applyAlignment="1">
      <alignment horizontal="center" wrapText="1"/>
    </xf>
    <xf numFmtId="0" fontId="18" fillId="0" borderId="3" xfId="0" applyFont="1" applyFill="1" applyBorder="1" applyAlignment="1">
      <alignment horizontal="center" wrapText="1"/>
    </xf>
    <xf numFmtId="0" fontId="18" fillId="0" borderId="5" xfId="0" applyFont="1" applyFill="1" applyBorder="1" applyAlignment="1">
      <alignment horizontal="center" wrapText="1"/>
    </xf>
    <xf numFmtId="0" fontId="18" fillId="0" borderId="6" xfId="0" applyFont="1" applyFill="1" applyBorder="1" applyAlignment="1">
      <alignment horizontal="center" wrapText="1"/>
    </xf>
    <xf numFmtId="0" fontId="18" fillId="0" borderId="0" xfId="0" applyFont="1" applyFill="1" applyBorder="1" applyAlignment="1">
      <alignment horizontal="center" wrapText="1"/>
    </xf>
    <xf numFmtId="0" fontId="19" fillId="0" borderId="5" xfId="0" applyFont="1" applyFill="1" applyBorder="1"/>
    <xf numFmtId="0" fontId="18" fillId="0" borderId="5" xfId="0" applyFont="1" applyFill="1" applyBorder="1"/>
    <xf numFmtId="0" fontId="18" fillId="0" borderId="6" xfId="0" applyFont="1" applyFill="1" applyBorder="1"/>
    <xf numFmtId="0" fontId="18" fillId="0" borderId="0" xfId="0" applyFont="1" applyFill="1" applyBorder="1"/>
    <xf numFmtId="165" fontId="18" fillId="0" borderId="5" xfId="0" applyNumberFormat="1" applyFont="1" applyFill="1" applyBorder="1"/>
    <xf numFmtId="165" fontId="18" fillId="0" borderId="6" xfId="0" applyNumberFormat="1" applyFont="1" applyFill="1" applyBorder="1"/>
    <xf numFmtId="166" fontId="18" fillId="0" borderId="0" xfId="0" applyNumberFormat="1" applyFont="1" applyFill="1" applyBorder="1"/>
    <xf numFmtId="165" fontId="18" fillId="0" borderId="0" xfId="0" applyNumberFormat="1" applyFont="1" applyFill="1" applyBorder="1"/>
    <xf numFmtId="165" fontId="19" fillId="0" borderId="5" xfId="0" applyNumberFormat="1" applyFont="1" applyFill="1" applyBorder="1"/>
    <xf numFmtId="165" fontId="19" fillId="0" borderId="6" xfId="0" applyNumberFormat="1" applyFont="1" applyFill="1" applyBorder="1"/>
    <xf numFmtId="166" fontId="19" fillId="0" borderId="0" xfId="0" applyNumberFormat="1" applyFont="1" applyFill="1" applyBorder="1"/>
    <xf numFmtId="165" fontId="19" fillId="0" borderId="0" xfId="0" applyNumberFormat="1" applyFont="1" applyFill="1" applyBorder="1"/>
    <xf numFmtId="3" fontId="18" fillId="0" borderId="0" xfId="0" applyNumberFormat="1" applyFont="1" applyFill="1" applyBorder="1"/>
    <xf numFmtId="0" fontId="20" fillId="0" borderId="5" xfId="0" applyFont="1" applyFill="1" applyBorder="1"/>
    <xf numFmtId="0" fontId="20" fillId="0" borderId="6" xfId="0" applyFont="1" applyFill="1" applyBorder="1"/>
    <xf numFmtId="165" fontId="20" fillId="0" borderId="0" xfId="0" applyNumberFormat="1" applyFont="1" applyFill="1" applyBorder="1"/>
    <xf numFmtId="0" fontId="21" fillId="0" borderId="0" xfId="0" applyFont="1" applyFill="1" applyBorder="1"/>
    <xf numFmtId="0" fontId="21" fillId="0" borderId="6" xfId="0" applyFont="1" applyFill="1" applyBorder="1"/>
    <xf numFmtId="0" fontId="18" fillId="0" borderId="5" xfId="0" quotePrefix="1" applyFont="1" applyFill="1" applyBorder="1"/>
    <xf numFmtId="165" fontId="22" fillId="0" borderId="0" xfId="0" applyNumberFormat="1" applyFont="1" applyFill="1" applyBorder="1"/>
    <xf numFmtId="165" fontId="23" fillId="0" borderId="0" xfId="0" applyNumberFormat="1" applyFont="1" applyFill="1" applyBorder="1"/>
    <xf numFmtId="0" fontId="18" fillId="0" borderId="11" xfId="0" applyFont="1" applyFill="1" applyBorder="1"/>
    <xf numFmtId="0" fontId="18" fillId="0" borderId="10" xfId="0" applyFont="1" applyFill="1" applyBorder="1"/>
    <xf numFmtId="3" fontId="18" fillId="0" borderId="9" xfId="0" applyNumberFormat="1" applyFont="1" applyFill="1" applyBorder="1"/>
    <xf numFmtId="0" fontId="18" fillId="0" borderId="9" xfId="0" applyFont="1" applyFill="1" applyBorder="1"/>
    <xf numFmtId="0" fontId="24" fillId="0" borderId="0" xfId="0" applyFont="1" applyFill="1" applyAlignment="1">
      <alignment vertical="top" wrapText="1"/>
    </xf>
    <xf numFmtId="0" fontId="0" fillId="0" borderId="0" xfId="0" applyFont="1" applyFill="1" applyAlignment="1">
      <alignment vertical="top" wrapText="1"/>
    </xf>
    <xf numFmtId="0" fontId="25" fillId="0" borderId="1" xfId="0" applyFont="1" applyFill="1" applyBorder="1" applyAlignment="1">
      <alignment horizontal="left" vertical="center" wrapText="1"/>
    </xf>
    <xf numFmtId="0" fontId="25" fillId="0" borderId="15" xfId="0" applyFont="1" applyFill="1" applyBorder="1" applyAlignment="1">
      <alignment horizontal="left" wrapText="1"/>
    </xf>
    <xf numFmtId="0" fontId="5" fillId="0" borderId="16" xfId="0" applyFont="1" applyFill="1" applyBorder="1" applyAlignment="1">
      <alignment horizontal="center" wrapText="1"/>
    </xf>
    <xf numFmtId="17" fontId="5" fillId="0" borderId="3" xfId="0" applyNumberFormat="1" applyFont="1" applyFill="1" applyBorder="1" applyAlignment="1">
      <alignment horizontal="center" wrapText="1"/>
    </xf>
    <xf numFmtId="17" fontId="5" fillId="0" borderId="2" xfId="0" applyNumberFormat="1" applyFont="1" applyFill="1" applyBorder="1" applyAlignment="1">
      <alignment horizontal="center" wrapText="1"/>
    </xf>
    <xf numFmtId="17" fontId="5" fillId="0" borderId="13" xfId="0" applyNumberFormat="1" applyFont="1" applyFill="1" applyBorder="1" applyAlignment="1">
      <alignment horizontal="center" wrapText="1"/>
    </xf>
    <xf numFmtId="0" fontId="25" fillId="0" borderId="0" xfId="0" applyFont="1" applyFill="1" applyBorder="1" applyAlignment="1">
      <alignment horizontal="left" wrapText="1"/>
    </xf>
    <xf numFmtId="0" fontId="25" fillId="0" borderId="17" xfId="0" applyFont="1" applyFill="1" applyBorder="1" applyAlignment="1">
      <alignment horizontal="left" wrapText="1"/>
    </xf>
    <xf numFmtId="3" fontId="5" fillId="0" borderId="17" xfId="0" applyNumberFormat="1" applyFont="1" applyFill="1" applyBorder="1"/>
    <xf numFmtId="3" fontId="8" fillId="0" borderId="6" xfId="0" applyNumberFormat="1" applyFont="1" applyFill="1" applyBorder="1" applyAlignment="1">
      <alignment horizontal="right"/>
    </xf>
    <xf numFmtId="165" fontId="8" fillId="0" borderId="6" xfId="0" applyNumberFormat="1" applyFont="1" applyFill="1" applyBorder="1" applyAlignment="1">
      <alignment horizontal="right"/>
    </xf>
    <xf numFmtId="164" fontId="8" fillId="0" borderId="6" xfId="2" applyNumberFormat="1" applyFont="1" applyFill="1" applyBorder="1" applyAlignment="1">
      <alignment horizontal="right"/>
    </xf>
    <xf numFmtId="0" fontId="26" fillId="0" borderId="0" xfId="0" applyFont="1" applyFill="1" applyBorder="1"/>
    <xf numFmtId="0" fontId="17" fillId="0" borderId="0" xfId="0" applyFont="1" applyFill="1" applyBorder="1" applyAlignment="1">
      <alignment wrapText="1"/>
    </xf>
    <xf numFmtId="0" fontId="17" fillId="0" borderId="0" xfId="0" applyFont="1" applyFill="1" applyBorder="1"/>
    <xf numFmtId="0" fontId="5" fillId="0" borderId="18" xfId="0" applyFont="1" applyFill="1" applyBorder="1"/>
    <xf numFmtId="3" fontId="8" fillId="0" borderId="6" xfId="0" applyNumberFormat="1" applyFont="1" applyFill="1" applyBorder="1"/>
    <xf numFmtId="165" fontId="8" fillId="0" borderId="6" xfId="0" applyNumberFormat="1" applyFont="1" applyFill="1" applyBorder="1"/>
    <xf numFmtId="164" fontId="8" fillId="0" borderId="6" xfId="0" applyNumberFormat="1" applyFont="1" applyFill="1" applyBorder="1"/>
    <xf numFmtId="164" fontId="8" fillId="0" borderId="14" xfId="2" applyNumberFormat="1" applyFont="1" applyFill="1" applyBorder="1"/>
    <xf numFmtId="0" fontId="4" fillId="0" borderId="15" xfId="0" applyFont="1" applyFill="1" applyBorder="1"/>
    <xf numFmtId="3" fontId="4" fillId="0" borderId="16" xfId="0" applyNumberFormat="1" applyFont="1" applyFill="1" applyBorder="1"/>
    <xf numFmtId="3" fontId="3" fillId="0" borderId="7" xfId="0" applyNumberFormat="1" applyFont="1" applyFill="1" applyBorder="1"/>
    <xf numFmtId="165" fontId="3" fillId="0" borderId="7" xfId="0" applyNumberFormat="1" applyFont="1" applyFill="1" applyBorder="1"/>
    <xf numFmtId="164" fontId="3" fillId="0" borderId="7" xfId="2" applyNumberFormat="1" applyFont="1" applyFill="1" applyBorder="1"/>
    <xf numFmtId="164" fontId="3" fillId="0" borderId="12" xfId="2" applyNumberFormat="1" applyFont="1" applyFill="1" applyBorder="1"/>
    <xf numFmtId="3" fontId="4" fillId="0" borderId="17" xfId="0" applyNumberFormat="1" applyFont="1" applyFill="1" applyBorder="1"/>
    <xf numFmtId="3" fontId="3" fillId="0" borderId="6" xfId="0" applyNumberFormat="1" applyFont="1" applyFill="1" applyBorder="1"/>
    <xf numFmtId="165" fontId="3" fillId="0" borderId="6" xfId="0" applyNumberFormat="1" applyFont="1" applyFill="1" applyBorder="1"/>
    <xf numFmtId="164" fontId="3" fillId="0" borderId="6" xfId="2" applyNumberFormat="1" applyFont="1" applyFill="1" applyBorder="1"/>
    <xf numFmtId="164" fontId="3" fillId="0" borderId="14" xfId="2" applyNumberFormat="1" applyFont="1" applyFill="1" applyBorder="1"/>
    <xf numFmtId="0" fontId="11" fillId="0" borderId="0" xfId="3" applyFont="1" applyFill="1" applyBorder="1" applyAlignment="1">
      <alignment horizontal="right"/>
    </xf>
    <xf numFmtId="17" fontId="5" fillId="0" borderId="19" xfId="0" applyNumberFormat="1" applyFont="1" applyFill="1" applyBorder="1" applyAlignment="1">
      <alignment horizontal="center" wrapText="1"/>
    </xf>
    <xf numFmtId="17" fontId="5" fillId="0" borderId="20" xfId="0" applyNumberFormat="1" applyFont="1" applyFill="1" applyBorder="1" applyAlignment="1">
      <alignment horizontal="center" wrapText="1"/>
    </xf>
    <xf numFmtId="0" fontId="5" fillId="0" borderId="0" xfId="0" applyFont="1" applyFill="1" applyBorder="1" applyAlignment="1">
      <alignment horizontal="left" wrapText="1"/>
    </xf>
    <xf numFmtId="0" fontId="5" fillId="0" borderId="22" xfId="0" applyFont="1" applyFill="1" applyBorder="1" applyAlignment="1">
      <alignment horizontal="center" wrapText="1"/>
    </xf>
    <xf numFmtId="0" fontId="5" fillId="0" borderId="23" xfId="0" applyFont="1" applyFill="1" applyBorder="1" applyAlignment="1">
      <alignment horizontal="center" wrapText="1"/>
    </xf>
    <xf numFmtId="164" fontId="8" fillId="0" borderId="23" xfId="2" applyNumberFormat="1" applyFont="1" applyFill="1" applyBorder="1"/>
    <xf numFmtId="0" fontId="0" fillId="0" borderId="24" xfId="0" applyBorder="1"/>
    <xf numFmtId="164" fontId="4" fillId="0" borderId="22" xfId="2" applyNumberFormat="1" applyFont="1" applyFill="1" applyBorder="1"/>
    <xf numFmtId="164" fontId="3" fillId="0" borderId="22" xfId="2" applyNumberFormat="1" applyFont="1" applyFill="1" applyBorder="1"/>
    <xf numFmtId="164" fontId="4" fillId="0" borderId="23" xfId="2" applyNumberFormat="1" applyFont="1" applyFill="1" applyBorder="1"/>
    <xf numFmtId="164" fontId="3" fillId="0" borderId="23" xfId="2" applyNumberFormat="1" applyFont="1" applyFill="1" applyBorder="1"/>
    <xf numFmtId="0" fontId="5" fillId="0" borderId="25" xfId="0" applyFont="1" applyFill="1" applyBorder="1"/>
    <xf numFmtId="0" fontId="5" fillId="0" borderId="2" xfId="4" applyFont="1" applyFill="1" applyBorder="1" applyAlignment="1">
      <alignment horizontal="left" wrapText="1"/>
    </xf>
    <xf numFmtId="0" fontId="5" fillId="0" borderId="4" xfId="4" applyFont="1" applyFill="1" applyBorder="1" applyAlignment="1">
      <alignment horizontal="left" wrapText="1"/>
    </xf>
    <xf numFmtId="0" fontId="5" fillId="0" borderId="5" xfId="4" applyFont="1" applyFill="1" applyBorder="1" applyAlignment="1">
      <alignment horizontal="left" wrapText="1"/>
    </xf>
    <xf numFmtId="0" fontId="5" fillId="0" borderId="0" xfId="4" applyFont="1" applyFill="1" applyBorder="1" applyAlignment="1">
      <alignment horizontal="left" wrapText="1"/>
    </xf>
    <xf numFmtId="0" fontId="5" fillId="0" borderId="13" xfId="4" applyFont="1" applyFill="1" applyBorder="1" applyAlignment="1">
      <alignment horizontal="center" wrapText="1"/>
    </xf>
    <xf numFmtId="0" fontId="5" fillId="0" borderId="3" xfId="4" applyFont="1" applyFill="1" applyBorder="1" applyAlignment="1">
      <alignment horizontal="center" wrapText="1"/>
    </xf>
    <xf numFmtId="0" fontId="5" fillId="0" borderId="4" xfId="4" applyFont="1" applyFill="1" applyBorder="1" applyAlignment="1">
      <alignment horizontal="center" wrapText="1"/>
    </xf>
    <xf numFmtId="0" fontId="5" fillId="0" borderId="11" xfId="4" applyFont="1" applyFill="1" applyBorder="1" applyAlignment="1">
      <alignment horizontal="center" wrapText="1"/>
    </xf>
    <xf numFmtId="0" fontId="5" fillId="0" borderId="27" xfId="4" applyFont="1" applyFill="1" applyBorder="1" applyAlignment="1">
      <alignment horizontal="center" wrapText="1"/>
    </xf>
    <xf numFmtId="0" fontId="5" fillId="0" borderId="9" xfId="4" applyFont="1" applyFill="1" applyBorder="1" applyAlignment="1">
      <alignment horizontal="center" wrapText="1"/>
    </xf>
    <xf numFmtId="0" fontId="5" fillId="0" borderId="8" xfId="4" applyFont="1" applyFill="1" applyBorder="1" applyAlignment="1">
      <alignment horizontal="center" wrapText="1"/>
    </xf>
    <xf numFmtId="0" fontId="5" fillId="0" borderId="1" xfId="4" applyFont="1" applyFill="1" applyBorder="1" applyAlignment="1">
      <alignment horizontal="center" wrapText="1"/>
    </xf>
    <xf numFmtId="0" fontId="5" fillId="0" borderId="15" xfId="4" applyFont="1" applyFill="1" applyBorder="1" applyAlignment="1">
      <alignment horizontal="center" wrapText="1"/>
    </xf>
    <xf numFmtId="0" fontId="4" fillId="0" borderId="5" xfId="4" applyFont="1" applyFill="1" applyBorder="1" applyAlignment="1">
      <alignment horizontal="center" wrapText="1"/>
    </xf>
    <xf numFmtId="0" fontId="4" fillId="0" borderId="22" xfId="4" applyFont="1" applyFill="1" applyBorder="1" applyAlignment="1">
      <alignment horizontal="center" wrapText="1"/>
    </xf>
    <xf numFmtId="0" fontId="5" fillId="0" borderId="7" xfId="4" applyFont="1" applyFill="1" applyBorder="1" applyAlignment="1">
      <alignment horizontal="center" wrapText="1"/>
    </xf>
    <xf numFmtId="0" fontId="5" fillId="0" borderId="28" xfId="4" applyFont="1" applyFill="1" applyBorder="1" applyAlignment="1">
      <alignment horizontal="center" wrapText="1"/>
    </xf>
    <xf numFmtId="0" fontId="5" fillId="0" borderId="12" xfId="4" applyFont="1" applyFill="1" applyBorder="1" applyAlignment="1">
      <alignment horizontal="center" wrapText="1"/>
    </xf>
    <xf numFmtId="0" fontId="25" fillId="0" borderId="0" xfId="4" applyFont="1" applyFill="1" applyBorder="1" applyAlignment="1">
      <alignment horizontal="left" wrapText="1"/>
    </xf>
    <xf numFmtId="0" fontId="4" fillId="0" borderId="23" xfId="4" applyFont="1" applyFill="1" applyBorder="1" applyAlignment="1">
      <alignment horizontal="center" wrapText="1"/>
    </xf>
    <xf numFmtId="0" fontId="5" fillId="0" borderId="6" xfId="4" applyFont="1" applyFill="1" applyBorder="1" applyAlignment="1">
      <alignment horizontal="center" wrapText="1"/>
    </xf>
    <xf numFmtId="0" fontId="5" fillId="0" borderId="5" xfId="4" applyFont="1" applyFill="1" applyBorder="1" applyAlignment="1">
      <alignment horizontal="center" wrapText="1"/>
    </xf>
    <xf numFmtId="0" fontId="5" fillId="0" borderId="0" xfId="4" applyFont="1" applyFill="1" applyBorder="1" applyAlignment="1">
      <alignment horizontal="center" wrapText="1"/>
    </xf>
    <xf numFmtId="0" fontId="5" fillId="0" borderId="30" xfId="4" applyFont="1" applyFill="1" applyBorder="1" applyAlignment="1">
      <alignment horizontal="center" wrapText="1"/>
    </xf>
    <xf numFmtId="0" fontId="5" fillId="0" borderId="14" xfId="4" applyFont="1" applyFill="1" applyBorder="1" applyAlignment="1">
      <alignment horizontal="center" wrapText="1"/>
    </xf>
    <xf numFmtId="0" fontId="5" fillId="0" borderId="0" xfId="4" applyFont="1" applyFill="1" applyBorder="1"/>
    <xf numFmtId="3" fontId="4" fillId="0" borderId="5" xfId="4" applyNumberFormat="1" applyFont="1" applyFill="1" applyBorder="1"/>
    <xf numFmtId="9" fontId="4" fillId="0" borderId="23" xfId="2" applyFont="1" applyFill="1" applyBorder="1"/>
    <xf numFmtId="3" fontId="5" fillId="0" borderId="0" xfId="4" applyNumberFormat="1" applyFont="1" applyFill="1" applyBorder="1"/>
    <xf numFmtId="3" fontId="5" fillId="0" borderId="5" xfId="4" applyNumberFormat="1" applyFont="1" applyFill="1" applyBorder="1"/>
    <xf numFmtId="3" fontId="5" fillId="0" borderId="14" xfId="4" applyNumberFormat="1" applyFont="1" applyFill="1" applyBorder="1"/>
    <xf numFmtId="3" fontId="8" fillId="0" borderId="0" xfId="4" applyNumberFormat="1" applyFont="1" applyFill="1" applyBorder="1"/>
    <xf numFmtId="0" fontId="25" fillId="0" borderId="0" xfId="4" applyFont="1" applyFill="1" applyBorder="1"/>
    <xf numFmtId="0" fontId="5" fillId="0" borderId="0" xfId="4" applyFont="1" applyFill="1" applyBorder="1" applyAlignment="1">
      <alignment wrapText="1"/>
    </xf>
    <xf numFmtId="0" fontId="5" fillId="0" borderId="5" xfId="4" applyFont="1" applyFill="1" applyBorder="1"/>
    <xf numFmtId="3" fontId="5" fillId="0" borderId="11" xfId="4" applyNumberFormat="1" applyFont="1" applyFill="1" applyBorder="1"/>
    <xf numFmtId="164" fontId="5" fillId="0" borderId="31" xfId="2" applyNumberFormat="1" applyFont="1" applyFill="1" applyBorder="1"/>
    <xf numFmtId="3" fontId="5" fillId="0" borderId="9" xfId="4" applyNumberFormat="1" applyFont="1" applyFill="1" applyBorder="1"/>
    <xf numFmtId="3" fontId="5" fillId="0" borderId="8" xfId="4" applyNumberFormat="1" applyFont="1" applyFill="1" applyBorder="1"/>
    <xf numFmtId="0" fontId="4" fillId="0" borderId="1" xfId="4" applyFont="1" applyFill="1" applyBorder="1"/>
    <xf numFmtId="0" fontId="4" fillId="0" borderId="15" xfId="4" applyFont="1" applyFill="1" applyBorder="1"/>
    <xf numFmtId="3" fontId="4" fillId="0" borderId="1" xfId="4" applyNumberFormat="1" applyFont="1" applyFill="1" applyBorder="1"/>
    <xf numFmtId="9" fontId="4" fillId="0" borderId="22" xfId="2" applyFont="1" applyFill="1" applyBorder="1"/>
    <xf numFmtId="3" fontId="4" fillId="0" borderId="15" xfId="4" applyNumberFormat="1" applyFont="1" applyFill="1" applyBorder="1"/>
    <xf numFmtId="3" fontId="4" fillId="0" borderId="0" xfId="2" applyNumberFormat="1" applyFont="1" applyFill="1" applyBorder="1"/>
    <xf numFmtId="164" fontId="4" fillId="0" borderId="30" xfId="2" applyNumberFormat="1" applyFont="1" applyFill="1" applyBorder="1"/>
    <xf numFmtId="3" fontId="4" fillId="0" borderId="12" xfId="4" applyNumberFormat="1" applyFont="1" applyFill="1" applyBorder="1"/>
    <xf numFmtId="0" fontId="4" fillId="0" borderId="5" xfId="4" applyFont="1" applyFill="1" applyBorder="1"/>
    <xf numFmtId="0" fontId="4" fillId="0" borderId="0" xfId="4" applyFont="1" applyFill="1" applyBorder="1"/>
    <xf numFmtId="3" fontId="4" fillId="0" borderId="32" xfId="4" applyNumberFormat="1" applyFont="1" applyFill="1" applyBorder="1"/>
    <xf numFmtId="3" fontId="4" fillId="0" borderId="0" xfId="4" applyNumberFormat="1" applyFont="1" applyFill="1" applyBorder="1"/>
    <xf numFmtId="3" fontId="4" fillId="0" borderId="14" xfId="4" applyNumberFormat="1" applyFont="1" applyFill="1" applyBorder="1"/>
    <xf numFmtId="0" fontId="5" fillId="0" borderId="11" xfId="4" applyFont="1" applyFill="1" applyBorder="1"/>
    <xf numFmtId="0" fontId="5" fillId="0" borderId="9" xfId="4" applyFont="1" applyFill="1" applyBorder="1"/>
    <xf numFmtId="0" fontId="4" fillId="0" borderId="11" xfId="4" applyFont="1" applyFill="1" applyBorder="1"/>
    <xf numFmtId="0" fontId="4" fillId="0" borderId="25" xfId="4" applyFont="1" applyFill="1" applyBorder="1"/>
    <xf numFmtId="0" fontId="5" fillId="0" borderId="10" xfId="4" applyFont="1" applyFill="1" applyBorder="1"/>
    <xf numFmtId="0" fontId="5" fillId="0" borderId="8" xfId="4" applyFont="1" applyFill="1" applyBorder="1"/>
    <xf numFmtId="0" fontId="5" fillId="0" borderId="1" xfId="4" applyFont="1" applyFill="1" applyBorder="1" applyAlignment="1">
      <alignment horizontal="left" wrapText="1"/>
    </xf>
    <xf numFmtId="0" fontId="5" fillId="0" borderId="15" xfId="4" applyFont="1" applyFill="1" applyBorder="1" applyAlignment="1">
      <alignment horizontal="left" wrapText="1"/>
    </xf>
    <xf numFmtId="164" fontId="5" fillId="0" borderId="30" xfId="2" applyNumberFormat="1" applyFont="1" applyFill="1" applyBorder="1"/>
    <xf numFmtId="3" fontId="8" fillId="0" borderId="5" xfId="4" applyNumberFormat="1" applyFont="1" applyFill="1" applyBorder="1"/>
    <xf numFmtId="0" fontId="5" fillId="0" borderId="0" xfId="0" applyFont="1" applyFill="1" applyBorder="1" applyAlignment="1">
      <alignment horizontal="center"/>
    </xf>
    <xf numFmtId="3" fontId="8" fillId="0" borderId="0" xfId="0" applyNumberFormat="1" applyFont="1" applyFill="1" applyBorder="1"/>
    <xf numFmtId="3" fontId="8" fillId="0" borderId="0" xfId="0" applyNumberFormat="1" applyFont="1" applyFill="1" applyBorder="1" applyAlignment="1">
      <alignment horizontal="right"/>
    </xf>
    <xf numFmtId="3" fontId="3" fillId="0" borderId="0" xfId="0" applyNumberFormat="1" applyFont="1" applyFill="1" applyBorder="1"/>
    <xf numFmtId="3" fontId="3" fillId="0" borderId="0" xfId="0" applyNumberFormat="1" applyFont="1" applyFill="1" applyBorder="1" applyAlignment="1">
      <alignment horizontal="right"/>
    </xf>
    <xf numFmtId="0" fontId="28" fillId="0" borderId="0" xfId="0" applyFont="1" applyFill="1" applyBorder="1"/>
    <xf numFmtId="0" fontId="28" fillId="0" borderId="0" xfId="0" applyFont="1" applyFill="1" applyBorder="1" applyAlignment="1">
      <alignment horizontal="right"/>
    </xf>
    <xf numFmtId="3" fontId="28" fillId="0" borderId="0" xfId="0" applyNumberFormat="1" applyFont="1" applyFill="1" applyBorder="1"/>
    <xf numFmtId="0" fontId="28" fillId="0" borderId="6" xfId="0" applyFont="1" applyFill="1" applyBorder="1"/>
    <xf numFmtId="3" fontId="5" fillId="0" borderId="5" xfId="0" applyNumberFormat="1" applyFont="1" applyFill="1" applyBorder="1" applyAlignment="1">
      <alignment horizontal="right"/>
    </xf>
    <xf numFmtId="0" fontId="5" fillId="0" borderId="13" xfId="0" applyFont="1" applyFill="1" applyBorder="1" applyAlignment="1">
      <alignment horizontal="center" wrapText="1"/>
    </xf>
    <xf numFmtId="165" fontId="5" fillId="0" borderId="6" xfId="0" applyNumberFormat="1" applyFont="1" applyFill="1" applyBorder="1" applyAlignment="1">
      <alignment horizontal="right"/>
    </xf>
    <xf numFmtId="0" fontId="5" fillId="0" borderId="0" xfId="0" applyFont="1" applyFill="1" applyBorder="1" applyAlignment="1">
      <alignment horizontal="right"/>
    </xf>
    <xf numFmtId="165" fontId="5" fillId="0" borderId="0" xfId="0" applyNumberFormat="1" applyFont="1" applyFill="1" applyBorder="1" applyAlignment="1">
      <alignment horizontal="right"/>
    </xf>
    <xf numFmtId="165" fontId="4" fillId="0" borderId="6" xfId="0" applyNumberFormat="1" applyFont="1" applyFill="1" applyBorder="1" applyAlignment="1">
      <alignment horizontal="right"/>
    </xf>
    <xf numFmtId="165" fontId="4" fillId="0" borderId="0" xfId="0" applyNumberFormat="1" applyFont="1" applyFill="1" applyBorder="1" applyAlignment="1">
      <alignment horizontal="right"/>
    </xf>
    <xf numFmtId="165" fontId="29" fillId="0" borderId="5" xfId="0" applyNumberFormat="1" applyFont="1" applyFill="1" applyBorder="1"/>
    <xf numFmtId="165" fontId="29" fillId="0" borderId="6" xfId="0" applyNumberFormat="1" applyFont="1" applyFill="1" applyBorder="1" applyAlignment="1">
      <alignment horizontal="right"/>
    </xf>
    <xf numFmtId="0" fontId="29" fillId="0" borderId="0" xfId="0" applyFont="1" applyFill="1" applyBorder="1" applyAlignment="1">
      <alignment horizontal="right"/>
    </xf>
    <xf numFmtId="165" fontId="29" fillId="0" borderId="0" xfId="0" applyNumberFormat="1" applyFont="1" applyFill="1" applyBorder="1" applyAlignment="1">
      <alignment horizontal="right"/>
    </xf>
    <xf numFmtId="0" fontId="29" fillId="0" borderId="0" xfId="0" applyFont="1" applyFill="1"/>
    <xf numFmtId="0" fontId="4" fillId="0" borderId="11" xfId="0" applyFont="1" applyFill="1" applyBorder="1"/>
    <xf numFmtId="165" fontId="4" fillId="0" borderId="11" xfId="0" applyNumberFormat="1" applyFont="1" applyFill="1" applyBorder="1"/>
    <xf numFmtId="165" fontId="4" fillId="0" borderId="10" xfId="0" applyNumberFormat="1" applyFont="1" applyFill="1" applyBorder="1" applyAlignment="1">
      <alignment horizontal="right"/>
    </xf>
    <xf numFmtId="165" fontId="4" fillId="0" borderId="9" xfId="0" applyNumberFormat="1" applyFont="1" applyFill="1" applyBorder="1" applyAlignment="1">
      <alignment horizontal="right"/>
    </xf>
    <xf numFmtId="9" fontId="5" fillId="0" borderId="5" xfId="2" applyFont="1" applyFill="1" applyBorder="1"/>
    <xf numFmtId="9" fontId="5" fillId="0" borderId="6" xfId="2" applyFont="1" applyFill="1" applyBorder="1"/>
    <xf numFmtId="164" fontId="5" fillId="0" borderId="5" xfId="0" applyNumberFormat="1" applyFont="1" applyFill="1" applyBorder="1"/>
    <xf numFmtId="164" fontId="6" fillId="0" borderId="6" xfId="0" applyNumberFormat="1" applyFont="1" applyFill="1" applyBorder="1" applyAlignment="1">
      <alignment vertical="top" wrapText="1"/>
    </xf>
    <xf numFmtId="164" fontId="5" fillId="0" borderId="0" xfId="2" applyNumberFormat="1" applyFont="1" applyFill="1" applyBorder="1" applyAlignment="1">
      <alignment horizontal="right"/>
    </xf>
    <xf numFmtId="164" fontId="4" fillId="0" borderId="5" xfId="0" applyNumberFormat="1" applyFont="1" applyFill="1" applyBorder="1"/>
    <xf numFmtId="164" fontId="15" fillId="0" borderId="6" xfId="0" applyNumberFormat="1" applyFont="1" applyFill="1" applyBorder="1" applyAlignment="1">
      <alignment vertical="top" wrapText="1"/>
    </xf>
    <xf numFmtId="164" fontId="4" fillId="0" borderId="0" xfId="2" applyNumberFormat="1" applyFont="1" applyFill="1" applyBorder="1" applyAlignment="1">
      <alignment horizontal="right"/>
    </xf>
    <xf numFmtId="164" fontId="4" fillId="0" borderId="6" xfId="0" applyNumberFormat="1" applyFont="1" applyFill="1" applyBorder="1"/>
    <xf numFmtId="164" fontId="30" fillId="0" borderId="6" xfId="0" applyNumberFormat="1" applyFont="1" applyFill="1" applyBorder="1"/>
    <xf numFmtId="164" fontId="5" fillId="0" borderId="6" xfId="0" applyNumberFormat="1" applyFont="1" applyFill="1" applyBorder="1"/>
    <xf numFmtId="0" fontId="5" fillId="0" borderId="9" xfId="0" applyFont="1" applyFill="1" applyBorder="1" applyAlignment="1">
      <alignment horizontal="center" wrapText="1"/>
    </xf>
    <xf numFmtId="0" fontId="5" fillId="0" borderId="10" xfId="0" applyFont="1" applyFill="1" applyBorder="1" applyAlignment="1">
      <alignment horizontal="center" wrapText="1"/>
    </xf>
    <xf numFmtId="9" fontId="5" fillId="0" borderId="0" xfId="2" applyNumberFormat="1" applyFont="1" applyFill="1" applyBorder="1"/>
    <xf numFmtId="9" fontId="32" fillId="0" borderId="0" xfId="2" applyNumberFormat="1" applyFont="1" applyFill="1" applyBorder="1"/>
    <xf numFmtId="0" fontId="0" fillId="0" borderId="6" xfId="0" applyBorder="1"/>
    <xf numFmtId="0" fontId="0" fillId="0" borderId="14" xfId="0" applyBorder="1"/>
    <xf numFmtId="9" fontId="33" fillId="0" borderId="0" xfId="2" applyNumberFormat="1" applyFont="1" applyFill="1" applyBorder="1"/>
    <xf numFmtId="3" fontId="5" fillId="0" borderId="8" xfId="0" applyNumberFormat="1" applyFont="1" applyFill="1" applyBorder="1"/>
    <xf numFmtId="3" fontId="34" fillId="0" borderId="0" xfId="0" applyNumberFormat="1" applyFont="1" applyFill="1" applyBorder="1"/>
    <xf numFmtId="3" fontId="34" fillId="0" borderId="0" xfId="0" applyNumberFormat="1" applyFont="1" applyFill="1"/>
    <xf numFmtId="0" fontId="34" fillId="0" borderId="0" xfId="0" applyFont="1" applyFill="1"/>
    <xf numFmtId="0" fontId="5" fillId="0" borderId="15" xfId="0" applyFont="1" applyFill="1" applyBorder="1"/>
    <xf numFmtId="0" fontId="5" fillId="0" borderId="7" xfId="0" applyFont="1" applyFill="1" applyBorder="1"/>
    <xf numFmtId="0" fontId="5" fillId="0" borderId="12" xfId="0" applyFont="1" applyFill="1" applyBorder="1"/>
    <xf numFmtId="167" fontId="5" fillId="0" borderId="5" xfId="1" applyNumberFormat="1" applyFont="1" applyFill="1" applyBorder="1"/>
    <xf numFmtId="167" fontId="5" fillId="0" borderId="0" xfId="1" applyNumberFormat="1" applyFont="1" applyFill="1" applyBorder="1"/>
    <xf numFmtId="1" fontId="6" fillId="0" borderId="0" xfId="0" applyNumberFormat="1" applyFont="1" applyFill="1" applyAlignment="1">
      <alignment vertical="top" wrapText="1"/>
    </xf>
    <xf numFmtId="167" fontId="5" fillId="0" borderId="6" xfId="1" applyNumberFormat="1" applyFont="1" applyFill="1" applyBorder="1"/>
    <xf numFmtId="167" fontId="5" fillId="0" borderId="14" xfId="1" applyNumberFormat="1" applyFont="1" applyFill="1" applyBorder="1"/>
    <xf numFmtId="168" fontId="5" fillId="0" borderId="14" xfId="1" applyNumberFormat="1" applyFont="1" applyFill="1" applyBorder="1"/>
    <xf numFmtId="168" fontId="5" fillId="0" borderId="5" xfId="1" applyNumberFormat="1" applyFont="1" applyFill="1" applyBorder="1"/>
    <xf numFmtId="168" fontId="5" fillId="0" borderId="0" xfId="1" applyNumberFormat="1" applyFont="1" applyFill="1" applyBorder="1"/>
    <xf numFmtId="3" fontId="5" fillId="0" borderId="11" xfId="0" applyNumberFormat="1" applyFont="1" applyFill="1" applyBorder="1"/>
    <xf numFmtId="0" fontId="4" fillId="0" borderId="0" xfId="0" applyFont="1" applyFill="1" applyAlignment="1">
      <alignment horizontal="left" wrapText="1"/>
    </xf>
    <xf numFmtId="0" fontId="4" fillId="0" borderId="9" xfId="0" applyFont="1" applyFill="1" applyBorder="1"/>
    <xf numFmtId="0" fontId="5" fillId="0" borderId="11" xfId="0" applyFont="1" applyFill="1" applyBorder="1" applyAlignment="1">
      <alignment horizontal="center" wrapText="1"/>
    </xf>
    <xf numFmtId="0" fontId="4" fillId="0" borderId="3" xfId="0" applyFont="1" applyFill="1" applyBorder="1" applyAlignment="1"/>
    <xf numFmtId="0" fontId="7" fillId="0" borderId="3" xfId="0" applyFont="1" applyFill="1" applyBorder="1" applyAlignment="1"/>
    <xf numFmtId="0" fontId="25" fillId="0" borderId="11" xfId="0" applyFont="1" applyFill="1" applyBorder="1" applyAlignment="1">
      <alignment horizontal="left" vertical="center" wrapText="1"/>
    </xf>
    <xf numFmtId="0" fontId="5" fillId="0" borderId="9" xfId="0" applyFont="1" applyFill="1" applyBorder="1" applyAlignment="1">
      <alignment wrapText="1"/>
    </xf>
    <xf numFmtId="164" fontId="33" fillId="0" borderId="0" xfId="2" applyNumberFormat="1" applyFont="1" applyFill="1" applyBorder="1"/>
    <xf numFmtId="1" fontId="5" fillId="0" borderId="0" xfId="0" applyNumberFormat="1" applyFont="1" applyFill="1" applyBorder="1"/>
    <xf numFmtId="164" fontId="5" fillId="0" borderId="0" xfId="0" applyNumberFormat="1" applyFont="1" applyFill="1"/>
    <xf numFmtId="0" fontId="6" fillId="0" borderId="9" xfId="0" applyFont="1" applyFill="1" applyBorder="1" applyAlignment="1">
      <alignment vertical="top" wrapText="1"/>
    </xf>
    <xf numFmtId="0" fontId="17" fillId="0" borderId="6" xfId="0" applyFont="1" applyFill="1" applyBorder="1" applyAlignment="1">
      <alignment horizontal="center" wrapText="1"/>
    </xf>
    <xf numFmtId="164" fontId="8" fillId="0" borderId="6" xfId="2" applyNumberFormat="1" applyFont="1" applyFill="1" applyBorder="1"/>
    <xf numFmtId="0" fontId="8" fillId="0" borderId="6" xfId="0" applyFont="1" applyFill="1" applyBorder="1"/>
    <xf numFmtId="0" fontId="5" fillId="0" borderId="5" xfId="0" applyFont="1" applyFill="1" applyBorder="1" applyAlignment="1">
      <alignment horizontal="right"/>
    </xf>
    <xf numFmtId="164" fontId="32" fillId="0" borderId="6" xfId="2" applyNumberFormat="1" applyFont="1" applyFill="1" applyBorder="1"/>
    <xf numFmtId="3" fontId="8" fillId="0" borderId="5" xfId="0" applyNumberFormat="1" applyFont="1" applyFill="1" applyBorder="1"/>
    <xf numFmtId="164" fontId="35" fillId="0" borderId="6" xfId="2" applyNumberFormat="1" applyFont="1" applyFill="1" applyBorder="1"/>
    <xf numFmtId="3" fontId="28" fillId="0" borderId="5" xfId="0" applyNumberFormat="1" applyFont="1" applyFill="1" applyBorder="1"/>
    <xf numFmtId="0" fontId="5" fillId="0" borderId="0" xfId="0" applyFont="1" applyFill="1" applyAlignment="1"/>
    <xf numFmtId="0" fontId="5" fillId="0" borderId="0" xfId="0" applyFont="1" applyFill="1" applyAlignment="1">
      <alignment vertical="top" wrapText="1"/>
    </xf>
    <xf numFmtId="0" fontId="4" fillId="0" borderId="0" xfId="0" applyFont="1" applyFill="1" applyAlignment="1">
      <alignment horizontal="left"/>
    </xf>
    <xf numFmtId="0" fontId="0" fillId="0" borderId="0" xfId="0" applyAlignment="1">
      <alignment wrapText="1"/>
    </xf>
    <xf numFmtId="0" fontId="2" fillId="0" borderId="33" xfId="0" applyFont="1" applyBorder="1"/>
    <xf numFmtId="0" fontId="2" fillId="0" borderId="33" xfId="0" applyFont="1" applyBorder="1" applyAlignment="1">
      <alignment horizontal="center"/>
    </xf>
    <xf numFmtId="0" fontId="2" fillId="0" borderId="34" xfId="0" applyFont="1" applyBorder="1" applyAlignment="1">
      <alignment horizontal="center"/>
    </xf>
    <xf numFmtId="0" fontId="2" fillId="0" borderId="35" xfId="0" applyFont="1" applyBorder="1" applyAlignment="1">
      <alignment horizontal="center"/>
    </xf>
    <xf numFmtId="0" fontId="0" fillId="0" borderId="33" xfId="0" applyBorder="1"/>
    <xf numFmtId="164" fontId="0" fillId="0" borderId="33" xfId="0" applyNumberFormat="1" applyBorder="1"/>
    <xf numFmtId="164" fontId="0" fillId="0" borderId="34" xfId="0" applyNumberFormat="1" applyBorder="1"/>
    <xf numFmtId="164" fontId="0" fillId="0" borderId="35" xfId="0" applyNumberFormat="1" applyBorder="1"/>
    <xf numFmtId="0" fontId="0" fillId="0" borderId="36" xfId="0" applyBorder="1"/>
    <xf numFmtId="164" fontId="0" fillId="0" borderId="36" xfId="0" applyNumberFormat="1" applyBorder="1"/>
    <xf numFmtId="164" fontId="0" fillId="0" borderId="0" xfId="0" applyNumberFormat="1"/>
    <xf numFmtId="164" fontId="0" fillId="0" borderId="37" xfId="0" applyNumberFormat="1" applyBorder="1"/>
    <xf numFmtId="0" fontId="2" fillId="0" borderId="38" xfId="0" applyFont="1" applyBorder="1"/>
    <xf numFmtId="164" fontId="2" fillId="0" borderId="38" xfId="0" applyNumberFormat="1" applyFont="1" applyBorder="1"/>
    <xf numFmtId="164" fontId="2" fillId="0" borderId="39" xfId="0" applyNumberFormat="1" applyFont="1" applyBorder="1"/>
    <xf numFmtId="164" fontId="2" fillId="0" borderId="29" xfId="0" applyNumberFormat="1" applyFont="1" applyBorder="1"/>
    <xf numFmtId="0" fontId="0" fillId="0" borderId="9" xfId="0" applyBorder="1"/>
    <xf numFmtId="0" fontId="2" fillId="0" borderId="13" xfId="0" applyFont="1" applyBorder="1"/>
    <xf numFmtId="0" fontId="2" fillId="0" borderId="3" xfId="0" applyFont="1" applyBorder="1" applyAlignment="1">
      <alignment horizontal="center"/>
    </xf>
    <xf numFmtId="0" fontId="2" fillId="0" borderId="4" xfId="0" applyFont="1" applyBorder="1" applyAlignment="1">
      <alignment horizontal="center"/>
    </xf>
    <xf numFmtId="164" fontId="0" fillId="0" borderId="0" xfId="0" applyNumberFormat="1" applyBorder="1"/>
    <xf numFmtId="164" fontId="0" fillId="0" borderId="6" xfId="0" applyNumberFormat="1" applyBorder="1"/>
    <xf numFmtId="0" fontId="0" fillId="0" borderId="8" xfId="0" applyBorder="1"/>
    <xf numFmtId="164" fontId="0" fillId="0" borderId="9" xfId="0" applyNumberFormat="1" applyBorder="1"/>
    <xf numFmtId="164" fontId="0" fillId="0" borderId="10" xfId="0" applyNumberFormat="1" applyBorder="1"/>
    <xf numFmtId="0" fontId="2" fillId="0" borderId="9" xfId="0" applyFont="1" applyBorder="1" applyAlignment="1">
      <alignment horizontal="center"/>
    </xf>
    <xf numFmtId="0" fontId="0" fillId="0" borderId="0" xfId="0" applyAlignment="1">
      <alignment horizontal="center"/>
    </xf>
    <xf numFmtId="0" fontId="0" fillId="0" borderId="10" xfId="0" applyBorder="1"/>
    <xf numFmtId="164" fontId="0" fillId="0" borderId="11" xfId="0" applyNumberFormat="1" applyBorder="1"/>
    <xf numFmtId="0" fontId="0" fillId="0" borderId="13" xfId="0" applyBorder="1" applyAlignment="1">
      <alignment wrapText="1"/>
    </xf>
    <xf numFmtId="0" fontId="0" fillId="0" borderId="9" xfId="0" applyBorder="1" applyAlignment="1">
      <alignment wrapText="1"/>
    </xf>
    <xf numFmtId="0" fontId="0" fillId="0" borderId="4" xfId="0" applyBorder="1" applyAlignment="1">
      <alignment wrapText="1"/>
    </xf>
    <xf numFmtId="166" fontId="0" fillId="0" borderId="0" xfId="0" applyNumberFormat="1"/>
    <xf numFmtId="166" fontId="0" fillId="0" borderId="6" xfId="0" applyNumberFormat="1" applyBorder="1"/>
    <xf numFmtId="166" fontId="0" fillId="0" borderId="9" xfId="0" applyNumberFormat="1" applyBorder="1"/>
    <xf numFmtId="166" fontId="0" fillId="0" borderId="10" xfId="0" applyNumberFormat="1" applyBorder="1"/>
    <xf numFmtId="0" fontId="2" fillId="0" borderId="0" xfId="0" applyFont="1"/>
    <xf numFmtId="0" fontId="0" fillId="0" borderId="0" xfId="0" applyFont="1"/>
    <xf numFmtId="0" fontId="0" fillId="0" borderId="13" xfId="0" applyBorder="1"/>
    <xf numFmtId="164" fontId="0" fillId="0" borderId="13" xfId="0" applyNumberFormat="1" applyBorder="1"/>
    <xf numFmtId="3" fontId="0" fillId="0" borderId="0" xfId="0" applyNumberFormat="1"/>
    <xf numFmtId="0" fontId="0" fillId="0" borderId="13" xfId="0" applyFill="1" applyBorder="1" applyAlignment="1">
      <alignment wrapText="1"/>
    </xf>
    <xf numFmtId="3" fontId="0" fillId="0" borderId="0" xfId="0" applyNumberFormat="1" applyBorder="1"/>
    <xf numFmtId="3" fontId="13" fillId="0" borderId="0" xfId="0" applyNumberFormat="1" applyFont="1" applyFill="1"/>
    <xf numFmtId="164" fontId="37" fillId="0" borderId="0" xfId="0" applyNumberFormat="1" applyFont="1" applyBorder="1"/>
    <xf numFmtId="9" fontId="0" fillId="0" borderId="13" xfId="0" applyNumberFormat="1" applyBorder="1"/>
    <xf numFmtId="9" fontId="2" fillId="0" borderId="13" xfId="0" applyNumberFormat="1" applyFont="1" applyBorder="1"/>
    <xf numFmtId="0" fontId="0" fillId="0" borderId="0" xfId="0" applyFill="1" applyBorder="1"/>
    <xf numFmtId="0" fontId="15" fillId="0" borderId="0" xfId="0" applyFont="1" applyFill="1" applyBorder="1" applyAlignment="1">
      <alignment horizontal="center" vertical="top" wrapText="1"/>
    </xf>
    <xf numFmtId="0" fontId="41" fillId="0" borderId="0" xfId="0" applyFont="1" applyFill="1" applyBorder="1"/>
    <xf numFmtId="0" fontId="15" fillId="0" borderId="0" xfId="0" applyFont="1" applyFill="1" applyBorder="1" applyAlignment="1">
      <alignment vertical="top" wrapText="1"/>
    </xf>
    <xf numFmtId="0" fontId="4" fillId="0" borderId="0" xfId="0" applyFont="1" applyFill="1" applyBorder="1" applyAlignment="1">
      <alignment horizontal="left"/>
    </xf>
    <xf numFmtId="0" fontId="4" fillId="0" borderId="0" xfId="4" applyFont="1" applyFill="1" applyBorder="1" applyAlignment="1">
      <alignment horizontal="center" wrapText="1"/>
    </xf>
    <xf numFmtId="1" fontId="0" fillId="0" borderId="0" xfId="0" applyNumberFormat="1"/>
    <xf numFmtId="0" fontId="38" fillId="0" borderId="0" xfId="0" applyFont="1"/>
    <xf numFmtId="0" fontId="13" fillId="0" borderId="0" xfId="0" applyFont="1"/>
    <xf numFmtId="3" fontId="13" fillId="0" borderId="40" xfId="0" applyNumberFormat="1" applyFont="1" applyFill="1" applyBorder="1"/>
    <xf numFmtId="3" fontId="13" fillId="0" borderId="41" xfId="0" applyNumberFormat="1" applyFont="1" applyFill="1" applyBorder="1"/>
    <xf numFmtId="3" fontId="13" fillId="0" borderId="42" xfId="0" applyNumberFormat="1" applyFont="1" applyFill="1" applyBorder="1"/>
    <xf numFmtId="0" fontId="13" fillId="0" borderId="45" xfId="0" applyFont="1" applyFill="1" applyBorder="1"/>
    <xf numFmtId="3" fontId="13" fillId="0" borderId="45" xfId="0" applyNumberFormat="1" applyFont="1" applyFill="1" applyBorder="1"/>
    <xf numFmtId="3" fontId="13" fillId="0" borderId="46" xfId="0" applyNumberFormat="1" applyFont="1" applyFill="1" applyBorder="1"/>
    <xf numFmtId="3" fontId="13" fillId="0" borderId="0" xfId="0" applyNumberFormat="1" applyFont="1"/>
    <xf numFmtId="3" fontId="13" fillId="0" borderId="47" xfId="0" applyNumberFormat="1" applyFont="1" applyFill="1" applyBorder="1"/>
    <xf numFmtId="0" fontId="38" fillId="0" borderId="42" xfId="0" applyFont="1" applyFill="1" applyBorder="1"/>
    <xf numFmtId="3" fontId="38" fillId="0" borderId="41" xfId="0" applyNumberFormat="1" applyFont="1" applyFill="1" applyBorder="1"/>
    <xf numFmtId="3" fontId="38" fillId="0" borderId="48" xfId="0" applyNumberFormat="1" applyFont="1" applyFill="1" applyBorder="1"/>
    <xf numFmtId="0" fontId="40" fillId="0" borderId="49" xfId="0" applyFont="1" applyFill="1" applyBorder="1"/>
    <xf numFmtId="164" fontId="40" fillId="2" borderId="9" xfId="0" applyNumberFormat="1" applyFont="1" applyFill="1" applyBorder="1"/>
    <xf numFmtId="164" fontId="40" fillId="2" borderId="10" xfId="0" applyNumberFormat="1" applyFont="1" applyFill="1" applyBorder="1"/>
    <xf numFmtId="1" fontId="31" fillId="0" borderId="0" xfId="0" applyNumberFormat="1" applyFont="1" applyBorder="1"/>
    <xf numFmtId="1" fontId="0" fillId="0" borderId="0" xfId="0" applyNumberFormat="1" applyBorder="1"/>
    <xf numFmtId="9" fontId="4" fillId="0" borderId="0" xfId="2" applyNumberFormat="1" applyFont="1" applyFill="1" applyBorder="1"/>
    <xf numFmtId="3" fontId="2" fillId="0" borderId="0" xfId="0" applyNumberFormat="1" applyFont="1" applyBorder="1"/>
    <xf numFmtId="164" fontId="2" fillId="0" borderId="0" xfId="0" applyNumberFormat="1" applyFont="1" applyBorder="1"/>
    <xf numFmtId="166" fontId="2" fillId="0" borderId="0" xfId="0" applyNumberFormat="1" applyFont="1" applyBorder="1"/>
    <xf numFmtId="0" fontId="5" fillId="0" borderId="4" xfId="4" applyFont="1" applyFill="1" applyBorder="1" applyAlignment="1">
      <alignment horizontal="center" wrapText="1"/>
    </xf>
    <xf numFmtId="0" fontId="13" fillId="0" borderId="0" xfId="0" applyFont="1" applyAlignment="1">
      <alignment wrapText="1"/>
    </xf>
    <xf numFmtId="0" fontId="39" fillId="0" borderId="43" xfId="0" applyFont="1" applyFill="1" applyBorder="1"/>
    <xf numFmtId="164" fontId="39" fillId="0" borderId="43" xfId="0" applyNumberFormat="1" applyFont="1" applyFill="1" applyBorder="1"/>
    <xf numFmtId="164" fontId="39" fillId="0" borderId="9" xfId="0" applyNumberFormat="1" applyFont="1" applyFill="1" applyBorder="1"/>
    <xf numFmtId="164" fontId="39" fillId="0" borderId="44" xfId="0" applyNumberFormat="1" applyFont="1" applyFill="1" applyBorder="1"/>
    <xf numFmtId="0" fontId="39" fillId="0" borderId="45" xfId="0" applyFont="1" applyFill="1" applyBorder="1"/>
    <xf numFmtId="164" fontId="39" fillId="0" borderId="45" xfId="0" applyNumberFormat="1" applyFont="1" applyFill="1" applyBorder="1"/>
    <xf numFmtId="164" fontId="39" fillId="0" borderId="0" xfId="0" applyNumberFormat="1" applyFont="1" applyFill="1"/>
    <xf numFmtId="164" fontId="39" fillId="0" borderId="46" xfId="0" applyNumberFormat="1" applyFont="1" applyFill="1" applyBorder="1"/>
    <xf numFmtId="0" fontId="5" fillId="0" borderId="0" xfId="0" applyFont="1" applyFill="1" applyBorder="1" applyAlignment="1">
      <alignment horizontal="center" wrapText="1"/>
    </xf>
    <xf numFmtId="0" fontId="5" fillId="0" borderId="0" xfId="0" applyFont="1" applyFill="1" applyAlignment="1">
      <alignment horizontal="left"/>
    </xf>
    <xf numFmtId="0" fontId="0" fillId="0" borderId="13" xfId="0" applyFill="1" applyBorder="1"/>
    <xf numFmtId="0" fontId="2" fillId="0" borderId="13" xfId="0" applyFont="1" applyFill="1" applyBorder="1" applyAlignment="1">
      <alignment wrapText="1"/>
    </xf>
    <xf numFmtId="9" fontId="2" fillId="0" borderId="13" xfId="0" applyNumberFormat="1" applyFont="1" applyFill="1" applyBorder="1"/>
    <xf numFmtId="9" fontId="0" fillId="0" borderId="13" xfId="0" applyNumberFormat="1" applyFill="1" applyBorder="1"/>
    <xf numFmtId="1" fontId="0" fillId="0" borderId="0" xfId="0" applyNumberFormat="1" applyFill="1" applyBorder="1"/>
    <xf numFmtId="0" fontId="31" fillId="0" borderId="0" xfId="0" applyFont="1"/>
    <xf numFmtId="0" fontId="5" fillId="0" borderId="0" xfId="0" applyFont="1" applyFill="1" applyAlignment="1">
      <alignment horizontal="left"/>
    </xf>
    <xf numFmtId="0" fontId="6" fillId="0" borderId="0" xfId="0" applyFont="1" applyFill="1" applyAlignment="1">
      <alignment vertical="top" wrapText="1"/>
    </xf>
    <xf numFmtId="17" fontId="5" fillId="0" borderId="4" xfId="0" applyNumberFormat="1" applyFont="1" applyFill="1" applyBorder="1" applyAlignment="1">
      <alignment horizontal="center" wrapText="1"/>
    </xf>
    <xf numFmtId="0" fontId="5" fillId="0" borderId="13" xfId="0" applyFont="1" applyFill="1" applyBorder="1" applyAlignment="1">
      <alignment wrapText="1"/>
    </xf>
    <xf numFmtId="0" fontId="13" fillId="0" borderId="41" xfId="0" applyFont="1" applyFill="1" applyBorder="1" applyAlignment="1">
      <alignment horizontal="center" wrapText="1"/>
    </xf>
    <xf numFmtId="0" fontId="13" fillId="0" borderId="42" xfId="0" applyFont="1" applyFill="1" applyBorder="1" applyAlignment="1">
      <alignment horizontal="center" wrapText="1"/>
    </xf>
    <xf numFmtId="165" fontId="8" fillId="0" borderId="0" xfId="0" applyNumberFormat="1" applyFont="1" applyFill="1" applyBorder="1" applyAlignment="1">
      <alignment horizontal="right"/>
    </xf>
    <xf numFmtId="0" fontId="41" fillId="0" borderId="0" xfId="0" applyFont="1" applyFill="1"/>
    <xf numFmtId="166" fontId="0" fillId="0" borderId="0" xfId="0" applyNumberFormat="1" applyFill="1" applyBorder="1"/>
    <xf numFmtId="165" fontId="8" fillId="0" borderId="0" xfId="0" applyNumberFormat="1" applyFont="1" applyFill="1" applyBorder="1"/>
    <xf numFmtId="165" fontId="3" fillId="0" borderId="0" xfId="0" applyNumberFormat="1" applyFont="1" applyFill="1" applyBorder="1"/>
    <xf numFmtId="0" fontId="5" fillId="0" borderId="13" xfId="0" applyFont="1" applyFill="1" applyBorder="1" applyAlignment="1">
      <alignment horizontal="center" wrapText="1"/>
    </xf>
    <xf numFmtId="0" fontId="5" fillId="0" borderId="0" xfId="0" applyFont="1" applyFill="1" applyBorder="1" applyAlignment="1">
      <alignment horizontal="center" wrapText="1"/>
    </xf>
    <xf numFmtId="0" fontId="5" fillId="0" borderId="2" xfId="0" applyFont="1" applyFill="1" applyBorder="1" applyAlignment="1">
      <alignment horizontal="center" wrapText="1"/>
    </xf>
    <xf numFmtId="0" fontId="5" fillId="0" borderId="4" xfId="0" applyFont="1" applyFill="1" applyBorder="1" applyAlignment="1">
      <alignment horizontal="center" wrapText="1"/>
    </xf>
    <xf numFmtId="0" fontId="38" fillId="0" borderId="0" xfId="0" applyFont="1" applyFill="1"/>
    <xf numFmtId="0" fontId="13" fillId="0" borderId="9" xfId="0" applyFont="1" applyFill="1" applyBorder="1"/>
    <xf numFmtId="0" fontId="5" fillId="0" borderId="4" xfId="5" applyFont="1" applyFill="1" applyBorder="1" applyAlignment="1">
      <alignment horizontal="center" wrapText="1"/>
    </xf>
    <xf numFmtId="0" fontId="5" fillId="0" borderId="3" xfId="5" applyFont="1" applyFill="1" applyBorder="1" applyAlignment="1">
      <alignment horizontal="center" wrapText="1"/>
    </xf>
    <xf numFmtId="0" fontId="39" fillId="0" borderId="12" xfId="0" applyFont="1" applyFill="1" applyBorder="1" applyAlignment="1">
      <alignment horizontal="left" vertical="top"/>
    </xf>
    <xf numFmtId="0" fontId="39" fillId="0" borderId="12" xfId="0" applyFont="1" applyFill="1" applyBorder="1" applyAlignment="1">
      <alignment vertical="top" wrapText="1"/>
    </xf>
    <xf numFmtId="164" fontId="42" fillId="0" borderId="0" xfId="0" applyNumberFormat="1" applyFont="1" applyFill="1" applyAlignment="1">
      <alignment vertical="top" wrapText="1"/>
    </xf>
    <xf numFmtId="164" fontId="39" fillId="0" borderId="15" xfId="0" applyNumberFormat="1" applyFont="1" applyFill="1" applyBorder="1"/>
    <xf numFmtId="164" fontId="43" fillId="0" borderId="7" xfId="0" applyNumberFormat="1" applyFont="1" applyFill="1" applyBorder="1"/>
    <xf numFmtId="0" fontId="39" fillId="0" borderId="14" xfId="0" applyFont="1" applyFill="1" applyBorder="1" applyAlignment="1">
      <alignment horizontal="left" vertical="top"/>
    </xf>
    <xf numFmtId="0" fontId="39" fillId="0" borderId="14" xfId="0" applyFont="1" applyFill="1" applyBorder="1" applyAlignment="1">
      <alignment vertical="top" wrapText="1"/>
    </xf>
    <xf numFmtId="164" fontId="39" fillId="0" borderId="0" xfId="0" applyNumberFormat="1" applyFont="1" applyFill="1" applyBorder="1"/>
    <xf numFmtId="164" fontId="43" fillId="0" borderId="6" xfId="0" applyNumberFormat="1" applyFont="1" applyFill="1" applyBorder="1"/>
    <xf numFmtId="164" fontId="43" fillId="0" borderId="0" xfId="0" applyNumberFormat="1" applyFont="1" applyFill="1" applyBorder="1"/>
    <xf numFmtId="164" fontId="39" fillId="0" borderId="6" xfId="0" applyNumberFormat="1" applyFont="1" applyFill="1" applyBorder="1"/>
    <xf numFmtId="164" fontId="44" fillId="0" borderId="0" xfId="0" applyNumberFormat="1" applyFont="1" applyFill="1" applyAlignment="1">
      <alignment vertical="top" wrapText="1"/>
    </xf>
    <xf numFmtId="0" fontId="40" fillId="0" borderId="14" xfId="0" applyFont="1" applyFill="1" applyBorder="1" applyAlignment="1">
      <alignment horizontal="left" vertical="top"/>
    </xf>
    <xf numFmtId="167" fontId="38" fillId="0" borderId="14" xfId="1" applyNumberFormat="1" applyFont="1" applyFill="1" applyBorder="1"/>
    <xf numFmtId="164" fontId="40" fillId="0" borderId="5" xfId="0" applyNumberFormat="1" applyFont="1" applyFill="1" applyBorder="1"/>
    <xf numFmtId="164" fontId="40" fillId="0" borderId="0" xfId="0" applyNumberFormat="1" applyFont="1" applyFill="1" applyBorder="1"/>
    <xf numFmtId="164" fontId="40" fillId="0" borderId="6" xfId="0" applyNumberFormat="1" applyFont="1" applyFill="1" applyBorder="1"/>
    <xf numFmtId="0" fontId="13" fillId="0" borderId="14" xfId="0" applyFont="1" applyFill="1" applyBorder="1"/>
    <xf numFmtId="0" fontId="13" fillId="0" borderId="5" xfId="0" applyFont="1" applyFill="1" applyBorder="1"/>
    <xf numFmtId="0" fontId="13" fillId="0" borderId="0" xfId="0" applyFont="1" applyFill="1" applyBorder="1"/>
    <xf numFmtId="0" fontId="13" fillId="0" borderId="6" xfId="0" applyFont="1" applyFill="1" applyBorder="1"/>
    <xf numFmtId="9" fontId="5" fillId="0" borderId="0" xfId="6" applyFont="1" applyFill="1" applyBorder="1"/>
    <xf numFmtId="9" fontId="5" fillId="0" borderId="6" xfId="6" applyFont="1" applyFill="1" applyBorder="1"/>
    <xf numFmtId="164" fontId="5" fillId="0" borderId="5" xfId="6" applyNumberFormat="1" applyFont="1" applyFill="1" applyBorder="1"/>
    <xf numFmtId="164" fontId="5" fillId="0" borderId="0" xfId="6" applyNumberFormat="1" applyFont="1" applyFill="1" applyBorder="1"/>
    <xf numFmtId="164" fontId="5" fillId="0" borderId="6" xfId="6" applyNumberFormat="1" applyFont="1" applyFill="1" applyBorder="1"/>
    <xf numFmtId="164" fontId="43" fillId="0" borderId="6" xfId="6" applyNumberFormat="1" applyFont="1" applyFill="1" applyBorder="1"/>
    <xf numFmtId="164" fontId="4" fillId="0" borderId="5" xfId="6" applyNumberFormat="1" applyFont="1" applyFill="1" applyBorder="1"/>
    <xf numFmtId="164" fontId="4" fillId="0" borderId="0" xfId="6" applyNumberFormat="1" applyFont="1" applyFill="1" applyBorder="1"/>
    <xf numFmtId="164" fontId="4" fillId="0" borderId="6" xfId="6" applyNumberFormat="1" applyFont="1" applyFill="1" applyBorder="1"/>
    <xf numFmtId="164" fontId="5" fillId="0" borderId="0" xfId="0" applyNumberFormat="1" applyFont="1" applyFill="1" applyBorder="1"/>
    <xf numFmtId="0" fontId="4" fillId="0" borderId="8" xfId="0" applyFont="1" applyFill="1" applyBorder="1"/>
    <xf numFmtId="3" fontId="4" fillId="0" borderId="8" xfId="0" applyNumberFormat="1" applyFont="1" applyFill="1" applyBorder="1"/>
    <xf numFmtId="164" fontId="4" fillId="0" borderId="11" xfId="6" applyNumberFormat="1" applyFont="1" applyFill="1" applyBorder="1"/>
    <xf numFmtId="164" fontId="4" fillId="0" borderId="9" xfId="6" applyNumberFormat="1" applyFont="1" applyFill="1" applyBorder="1"/>
    <xf numFmtId="164" fontId="4" fillId="0" borderId="10" xfId="6" applyNumberFormat="1" applyFont="1" applyFill="1" applyBorder="1"/>
    <xf numFmtId="0" fontId="5" fillId="0" borderId="51" xfId="0" applyFont="1" applyFill="1" applyBorder="1"/>
    <xf numFmtId="0" fontId="4" fillId="0" borderId="0" xfId="7" applyFont="1" applyFill="1"/>
    <xf numFmtId="0" fontId="5" fillId="0" borderId="1" xfId="7" applyFont="1" applyFill="1" applyBorder="1"/>
    <xf numFmtId="0" fontId="5" fillId="0" borderId="5" xfId="7" applyFont="1" applyFill="1" applyBorder="1" applyAlignment="1">
      <alignment horizontal="center" wrapText="1"/>
    </xf>
    <xf numFmtId="0" fontId="5" fillId="0" borderId="3" xfId="7" applyFont="1" applyFill="1" applyBorder="1" applyAlignment="1">
      <alignment horizontal="center" wrapText="1"/>
    </xf>
    <xf numFmtId="0" fontId="5" fillId="0" borderId="4" xfId="7" applyFont="1" applyFill="1" applyBorder="1" applyAlignment="1">
      <alignment horizontal="center" wrapText="1"/>
    </xf>
    <xf numFmtId="0" fontId="5" fillId="0" borderId="1" xfId="7" applyFont="1" applyFill="1" applyBorder="1" applyAlignment="1">
      <alignment horizontal="center" wrapText="1"/>
    </xf>
    <xf numFmtId="0" fontId="5" fillId="0" borderId="6" xfId="7" applyFont="1" applyFill="1" applyBorder="1" applyAlignment="1">
      <alignment horizontal="center" wrapText="1"/>
    </xf>
    <xf numFmtId="0" fontId="5" fillId="0" borderId="0" xfId="7" applyFont="1" applyFill="1" applyBorder="1" applyAlignment="1">
      <alignment horizontal="center" wrapText="1"/>
    </xf>
    <xf numFmtId="0" fontId="4" fillId="0" borderId="5" xfId="7" applyFont="1" applyFill="1" applyBorder="1" applyAlignment="1">
      <alignment horizontal="left" wrapText="1"/>
    </xf>
    <xf numFmtId="0" fontId="25" fillId="0" borderId="5" xfId="7" applyFont="1" applyFill="1" applyBorder="1" applyAlignment="1">
      <alignment horizontal="left" wrapText="1"/>
    </xf>
    <xf numFmtId="0" fontId="25" fillId="0" borderId="6" xfId="7" applyFont="1" applyFill="1" applyBorder="1" applyAlignment="1">
      <alignment horizontal="left" wrapText="1"/>
    </xf>
    <xf numFmtId="0" fontId="5" fillId="0" borderId="5" xfId="7" applyFont="1" applyFill="1" applyBorder="1"/>
    <xf numFmtId="3" fontId="5" fillId="0" borderId="5" xfId="7" applyNumberFormat="1" applyFont="1" applyFill="1" applyBorder="1"/>
    <xf numFmtId="3" fontId="5" fillId="0" borderId="6" xfId="7" applyNumberFormat="1" applyFont="1" applyFill="1" applyBorder="1"/>
    <xf numFmtId="3" fontId="5" fillId="0" borderId="0" xfId="6" applyNumberFormat="1" applyFont="1" applyFill="1" applyBorder="1"/>
    <xf numFmtId="3" fontId="5" fillId="0" borderId="6" xfId="6" applyNumberFormat="1" applyFont="1" applyFill="1" applyBorder="1"/>
    <xf numFmtId="0" fontId="4" fillId="0" borderId="5" xfId="7" applyFont="1" applyFill="1" applyBorder="1"/>
    <xf numFmtId="3" fontId="4" fillId="0" borderId="5" xfId="7" applyNumberFormat="1" applyFont="1" applyFill="1" applyBorder="1"/>
    <xf numFmtId="3" fontId="4" fillId="0" borderId="6" xfId="7" applyNumberFormat="1" applyFont="1" applyFill="1" applyBorder="1"/>
    <xf numFmtId="3" fontId="4" fillId="0" borderId="0" xfId="6" applyNumberFormat="1" applyFont="1" applyFill="1" applyBorder="1"/>
    <xf numFmtId="3" fontId="4" fillId="0" borderId="6" xfId="6" applyNumberFormat="1" applyFont="1" applyFill="1" applyBorder="1"/>
    <xf numFmtId="3" fontId="5" fillId="0" borderId="0" xfId="7" applyNumberFormat="1" applyFont="1" applyFill="1" applyBorder="1"/>
    <xf numFmtId="0" fontId="5" fillId="0" borderId="0" xfId="7" applyFont="1" applyFill="1" applyBorder="1"/>
    <xf numFmtId="0" fontId="5" fillId="0" borderId="6" xfId="7" applyFont="1" applyFill="1" applyBorder="1"/>
    <xf numFmtId="3" fontId="4" fillId="0" borderId="0" xfId="7" applyNumberFormat="1" applyFont="1" applyFill="1" applyBorder="1"/>
    <xf numFmtId="0" fontId="5" fillId="0" borderId="5" xfId="7" quotePrefix="1" applyFont="1" applyFill="1" applyBorder="1"/>
    <xf numFmtId="0" fontId="15" fillId="0" borderId="0" xfId="0" applyFont="1" applyFill="1" applyAlignment="1">
      <alignment vertical="top" wrapText="1"/>
    </xf>
    <xf numFmtId="0" fontId="4" fillId="0" borderId="0" xfId="7" applyFont="1" applyFill="1" applyBorder="1"/>
    <xf numFmtId="0" fontId="4" fillId="0" borderId="6" xfId="7" applyFont="1" applyFill="1" applyBorder="1"/>
    <xf numFmtId="0" fontId="5" fillId="0" borderId="11" xfId="7" applyFont="1" applyFill="1" applyBorder="1"/>
    <xf numFmtId="0" fontId="5" fillId="0" borderId="10" xfId="7" applyFont="1" applyFill="1" applyBorder="1"/>
    <xf numFmtId="0" fontId="5" fillId="0" borderId="9" xfId="7" applyFont="1" applyFill="1" applyBorder="1"/>
    <xf numFmtId="0" fontId="5" fillId="0" borderId="0" xfId="7" applyFont="1" applyFill="1"/>
    <xf numFmtId="0" fontId="34" fillId="0" borderId="0" xfId="7" applyFont="1" applyFill="1"/>
    <xf numFmtId="0" fontId="38" fillId="0" borderId="4" xfId="0" applyFont="1" applyFill="1" applyBorder="1"/>
    <xf numFmtId="0" fontId="4" fillId="0" borderId="14" xfId="0" applyFont="1" applyFill="1" applyBorder="1" applyAlignment="1">
      <alignment horizontal="left" wrapText="1"/>
    </xf>
    <xf numFmtId="0" fontId="17" fillId="0" borderId="0" xfId="0" applyFont="1" applyFill="1" applyBorder="1" applyAlignment="1">
      <alignment horizontal="center" wrapText="1"/>
    </xf>
    <xf numFmtId="166" fontId="5" fillId="0" borderId="0" xfId="6" applyNumberFormat="1" applyFont="1" applyFill="1" applyBorder="1"/>
    <xf numFmtId="166" fontId="5" fillId="0" borderId="6" xfId="6" applyNumberFormat="1" applyFont="1" applyFill="1" applyBorder="1"/>
    <xf numFmtId="166" fontId="41" fillId="0" borderId="0" xfId="0" applyNumberFormat="1" applyFont="1" applyFill="1"/>
    <xf numFmtId="166" fontId="45" fillId="0" borderId="0" xfId="6" applyNumberFormat="1" applyFont="1" applyFill="1" applyBorder="1"/>
    <xf numFmtId="166" fontId="45" fillId="0" borderId="6" xfId="6" applyNumberFormat="1" applyFont="1" applyFill="1" applyBorder="1"/>
    <xf numFmtId="166" fontId="4" fillId="0" borderId="0" xfId="6" applyNumberFormat="1" applyFont="1" applyFill="1" applyBorder="1"/>
    <xf numFmtId="166" fontId="4" fillId="0" borderId="6" xfId="6" applyNumberFormat="1" applyFont="1" applyFill="1" applyBorder="1"/>
    <xf numFmtId="166" fontId="4" fillId="0" borderId="0" xfId="0" applyNumberFormat="1" applyFont="1" applyFill="1" applyBorder="1"/>
    <xf numFmtId="166" fontId="4" fillId="0" borderId="6" xfId="0" applyNumberFormat="1" applyFont="1" applyFill="1" applyBorder="1"/>
    <xf numFmtId="166" fontId="5" fillId="0" borderId="5" xfId="0" applyNumberFormat="1" applyFont="1" applyFill="1" applyBorder="1"/>
    <xf numFmtId="166" fontId="5" fillId="0" borderId="6" xfId="0" applyNumberFormat="1" applyFont="1" applyFill="1" applyBorder="1"/>
    <xf numFmtId="166" fontId="5" fillId="0" borderId="0" xfId="0" applyNumberFormat="1" applyFont="1" applyFill="1" applyBorder="1"/>
    <xf numFmtId="166" fontId="4" fillId="0" borderId="5" xfId="0" applyNumberFormat="1" applyFont="1" applyFill="1" applyBorder="1"/>
    <xf numFmtId="166" fontId="46" fillId="0" borderId="0" xfId="0" applyNumberFormat="1" applyFont="1" applyFill="1" applyBorder="1"/>
    <xf numFmtId="166" fontId="46" fillId="0" borderId="6" xfId="0" applyNumberFormat="1" applyFont="1" applyFill="1" applyBorder="1"/>
    <xf numFmtId="0" fontId="5" fillId="0" borderId="8" xfId="0" applyFont="1" applyFill="1" applyBorder="1" applyAlignment="1">
      <alignment horizontal="center" wrapText="1"/>
    </xf>
    <xf numFmtId="0" fontId="4" fillId="0" borderId="5" xfId="0" applyFont="1" applyFill="1" applyBorder="1" applyAlignment="1">
      <alignment horizontal="left" wrapText="1"/>
    </xf>
    <xf numFmtId="0" fontId="25" fillId="0" borderId="5" xfId="0" applyFont="1" applyFill="1" applyBorder="1" applyAlignment="1">
      <alignment horizontal="left" wrapText="1"/>
    </xf>
    <xf numFmtId="0" fontId="25" fillId="0" borderId="6" xfId="0" applyFont="1" applyFill="1" applyBorder="1" applyAlignment="1">
      <alignment horizontal="left" wrapText="1"/>
    </xf>
    <xf numFmtId="3" fontId="39" fillId="0" borderId="0" xfId="0" applyNumberFormat="1" applyFont="1" applyFill="1" applyAlignment="1">
      <alignment vertical="top" wrapText="1"/>
    </xf>
    <xf numFmtId="1" fontId="13" fillId="0" borderId="0" xfId="0" applyNumberFormat="1" applyFont="1" applyFill="1"/>
    <xf numFmtId="3" fontId="5" fillId="0" borderId="0" xfId="6" applyNumberFormat="1" applyFont="1" applyFill="1" applyBorder="1" applyAlignment="1">
      <alignment horizontal="right"/>
    </xf>
    <xf numFmtId="3" fontId="39" fillId="0" borderId="0" xfId="0" applyNumberFormat="1" applyFont="1" applyFill="1" applyBorder="1" applyAlignment="1">
      <alignment vertical="top" wrapText="1"/>
    </xf>
    <xf numFmtId="0" fontId="5" fillId="0" borderId="0" xfId="0" applyNumberFormat="1" applyFont="1" applyFill="1" applyAlignment="1">
      <alignment wrapText="1"/>
    </xf>
    <xf numFmtId="0" fontId="5" fillId="0" borderId="0" xfId="0" quotePrefix="1" applyNumberFormat="1" applyFont="1" applyFill="1" applyAlignment="1">
      <alignment wrapText="1"/>
    </xf>
    <xf numFmtId="0" fontId="5" fillId="0" borderId="13" xfId="0" applyFont="1" applyFill="1" applyBorder="1"/>
    <xf numFmtId="165" fontId="5" fillId="0" borderId="5" xfId="6" applyNumberFormat="1" applyFont="1" applyFill="1" applyBorder="1" applyAlignment="1">
      <alignment horizontal="right"/>
    </xf>
    <xf numFmtId="165" fontId="5" fillId="0" borderId="0" xfId="6" applyNumberFormat="1" applyFont="1" applyFill="1" applyBorder="1" applyAlignment="1">
      <alignment horizontal="right"/>
    </xf>
    <xf numFmtId="165" fontId="5" fillId="0" borderId="6" xfId="6" applyNumberFormat="1" applyFont="1" applyFill="1" applyBorder="1" applyAlignment="1">
      <alignment horizontal="right"/>
    </xf>
    <xf numFmtId="165" fontId="4" fillId="0" borderId="5" xfId="6" applyNumberFormat="1" applyFont="1" applyFill="1" applyBorder="1" applyAlignment="1">
      <alignment horizontal="right"/>
    </xf>
    <xf numFmtId="165" fontId="4" fillId="0" borderId="0" xfId="6" applyNumberFormat="1" applyFont="1" applyFill="1" applyBorder="1" applyAlignment="1">
      <alignment horizontal="right"/>
    </xf>
    <xf numFmtId="165" fontId="4" fillId="0" borderId="6" xfId="6" applyNumberFormat="1" applyFont="1" applyFill="1" applyBorder="1" applyAlignment="1">
      <alignment horizontal="right"/>
    </xf>
    <xf numFmtId="0" fontId="5" fillId="0" borderId="10" xfId="0" applyFont="1" applyFill="1" applyBorder="1" applyAlignment="1">
      <alignment horizontal="right"/>
    </xf>
    <xf numFmtId="0" fontId="5" fillId="0" borderId="11" xfId="0" applyFont="1" applyFill="1" applyBorder="1" applyAlignment="1">
      <alignment horizontal="right"/>
    </xf>
    <xf numFmtId="0" fontId="5" fillId="0" borderId="9" xfId="0" applyFont="1" applyFill="1" applyBorder="1" applyAlignment="1">
      <alignment horizontal="right"/>
    </xf>
    <xf numFmtId="0" fontId="5" fillId="0" borderId="0" xfId="0" applyFont="1" applyFill="1" applyAlignment="1">
      <alignment wrapText="1"/>
    </xf>
    <xf numFmtId="164" fontId="5" fillId="0" borderId="5" xfId="6" applyNumberFormat="1" applyFont="1" applyFill="1" applyBorder="1" applyAlignment="1">
      <alignment horizontal="right"/>
    </xf>
    <xf numFmtId="164" fontId="5" fillId="0" borderId="6" xfId="6" applyNumberFormat="1" applyFont="1" applyFill="1" applyBorder="1" applyAlignment="1">
      <alignment horizontal="right"/>
    </xf>
    <xf numFmtId="164" fontId="5" fillId="0" borderId="0" xfId="6" applyNumberFormat="1" applyFont="1" applyFill="1" applyBorder="1" applyAlignment="1">
      <alignment horizontal="right"/>
    </xf>
    <xf numFmtId="164" fontId="4" fillId="0" borderId="5" xfId="6" applyNumberFormat="1" applyFont="1" applyFill="1" applyBorder="1" applyAlignment="1">
      <alignment horizontal="right"/>
    </xf>
    <xf numFmtId="164" fontId="4" fillId="0" borderId="6" xfId="6" applyNumberFormat="1" applyFont="1" applyFill="1" applyBorder="1" applyAlignment="1">
      <alignment horizontal="right"/>
    </xf>
    <xf numFmtId="164" fontId="4" fillId="0" borderId="0" xfId="6" applyNumberFormat="1" applyFont="1" applyFill="1" applyBorder="1" applyAlignment="1">
      <alignment horizontal="right"/>
    </xf>
    <xf numFmtId="164" fontId="4" fillId="0" borderId="0" xfId="0" applyNumberFormat="1" applyFont="1" applyFill="1" applyBorder="1"/>
    <xf numFmtId="0" fontId="5" fillId="0" borderId="0" xfId="0" applyNumberFormat="1" applyFont="1" applyFill="1" applyAlignment="1"/>
    <xf numFmtId="0" fontId="5" fillId="0" borderId="0" xfId="0" quotePrefix="1" applyNumberFormat="1" applyFont="1" applyFill="1" applyAlignment="1"/>
    <xf numFmtId="167" fontId="4" fillId="0" borderId="5" xfId="1" applyNumberFormat="1" applyFont="1" applyFill="1" applyBorder="1"/>
    <xf numFmtId="167" fontId="4" fillId="0" borderId="6" xfId="1" applyNumberFormat="1" applyFont="1" applyFill="1" applyBorder="1"/>
    <xf numFmtId="167" fontId="4" fillId="0" borderId="0" xfId="1" applyNumberFormat="1" applyFont="1" applyFill="1" applyBorder="1"/>
    <xf numFmtId="168" fontId="4" fillId="0" borderId="5" xfId="1" applyNumberFormat="1" applyFont="1" applyFill="1" applyBorder="1" applyAlignment="1"/>
    <xf numFmtId="168" fontId="4" fillId="0" borderId="0" xfId="1" applyNumberFormat="1" applyFont="1" applyFill="1" applyBorder="1" applyAlignment="1"/>
    <xf numFmtId="168" fontId="4" fillId="0" borderId="6" xfId="1" applyNumberFormat="1" applyFont="1" applyFill="1" applyBorder="1" applyAlignment="1"/>
    <xf numFmtId="0" fontId="4" fillId="0" borderId="1" xfId="0" applyFont="1" applyFill="1" applyBorder="1" applyAlignment="1">
      <alignment wrapText="1"/>
    </xf>
    <xf numFmtId="1" fontId="6" fillId="0" borderId="0" xfId="0" applyNumberFormat="1" applyFont="1" applyFill="1" applyAlignment="1">
      <alignment horizontal="right" vertical="top" wrapText="1"/>
    </xf>
    <xf numFmtId="0" fontId="6" fillId="0" borderId="0" xfId="0" applyFont="1" applyFill="1" applyAlignment="1">
      <alignment horizontal="right" vertical="top" wrapText="1"/>
    </xf>
    <xf numFmtId="0" fontId="5" fillId="0" borderId="0" xfId="0" applyNumberFormat="1" applyFont="1" applyFill="1" applyAlignment="1">
      <alignment horizontal="left" wrapText="1"/>
    </xf>
    <xf numFmtId="0" fontId="5" fillId="0" borderId="0" xfId="0" applyFont="1" applyFill="1" applyAlignment="1">
      <alignment horizontal="left"/>
    </xf>
    <xf numFmtId="0" fontId="3" fillId="0" borderId="0" xfId="0" applyFont="1" applyFill="1" applyAlignment="1">
      <alignment horizontal="left" vertical="top" wrapText="1"/>
    </xf>
    <xf numFmtId="0" fontId="0" fillId="0" borderId="0" xfId="0" applyAlignment="1">
      <alignment horizontal="left" vertical="top" wrapText="1"/>
    </xf>
    <xf numFmtId="17" fontId="5" fillId="0" borderId="2" xfId="0" quotePrefix="1" applyNumberFormat="1" applyFont="1" applyFill="1" applyBorder="1" applyAlignment="1">
      <alignment horizontal="center"/>
    </xf>
    <xf numFmtId="17" fontId="5" fillId="0" borderId="3" xfId="0" applyNumberFormat="1" applyFont="1" applyFill="1" applyBorder="1" applyAlignment="1">
      <alignment horizontal="center"/>
    </xf>
    <xf numFmtId="17" fontId="5" fillId="0" borderId="4" xfId="0" applyNumberFormat="1" applyFont="1" applyFill="1" applyBorder="1" applyAlignment="1">
      <alignment horizontal="center"/>
    </xf>
    <xf numFmtId="17" fontId="5" fillId="0" borderId="5" xfId="0" applyNumberFormat="1" applyFont="1" applyFill="1" applyBorder="1" applyAlignment="1">
      <alignment horizontal="center" wrapText="1"/>
    </xf>
    <xf numFmtId="0" fontId="5" fillId="0" borderId="5" xfId="0" applyFont="1" applyFill="1" applyBorder="1" applyAlignment="1">
      <alignment horizontal="center"/>
    </xf>
    <xf numFmtId="17" fontId="5" fillId="0" borderId="2" xfId="0" applyNumberFormat="1" applyFont="1" applyFill="1" applyBorder="1" applyAlignment="1">
      <alignment horizontal="center"/>
    </xf>
    <xf numFmtId="0" fontId="3" fillId="0" borderId="0" xfId="0" applyFont="1" applyFill="1" applyAlignment="1">
      <alignment horizontal="left" wrapText="1"/>
    </xf>
    <xf numFmtId="17" fontId="8" fillId="0" borderId="12" xfId="0" quotePrefix="1" applyNumberFormat="1" applyFont="1" applyFill="1" applyBorder="1" applyAlignment="1">
      <alignment horizontal="center" wrapText="1"/>
    </xf>
    <xf numFmtId="17" fontId="8" fillId="0" borderId="14" xfId="0" quotePrefix="1" applyNumberFormat="1" applyFont="1" applyFill="1" applyBorder="1" applyAlignment="1">
      <alignment horizontal="center" wrapText="1"/>
    </xf>
    <xf numFmtId="17" fontId="8" fillId="0" borderId="8" xfId="0" quotePrefix="1" applyNumberFormat="1" applyFont="1" applyFill="1" applyBorder="1" applyAlignment="1">
      <alignment horizontal="center" wrapText="1"/>
    </xf>
    <xf numFmtId="0" fontId="8" fillId="0" borderId="13" xfId="0" applyFont="1" applyFill="1" applyBorder="1" applyAlignment="1">
      <alignment horizontal="center" wrapText="1"/>
    </xf>
    <xf numFmtId="0" fontId="5" fillId="0" borderId="13" xfId="0" applyFont="1" applyFill="1" applyBorder="1" applyAlignment="1">
      <alignment horizontal="center" wrapText="1"/>
    </xf>
    <xf numFmtId="17" fontId="5" fillId="0" borderId="12" xfId="0" applyNumberFormat="1" applyFont="1" applyFill="1" applyBorder="1" applyAlignment="1">
      <alignment horizontal="center" wrapText="1"/>
    </xf>
    <xf numFmtId="17" fontId="5" fillId="0" borderId="8" xfId="0" applyNumberFormat="1" applyFont="1" applyFill="1" applyBorder="1" applyAlignment="1">
      <alignment horizontal="center" wrapText="1"/>
    </xf>
    <xf numFmtId="17" fontId="5" fillId="0" borderId="1" xfId="0" applyNumberFormat="1" applyFont="1" applyFill="1" applyBorder="1" applyAlignment="1">
      <alignment horizontal="center"/>
    </xf>
    <xf numFmtId="17" fontId="5" fillId="0" borderId="15" xfId="0" applyNumberFormat="1" applyFont="1" applyFill="1" applyBorder="1" applyAlignment="1">
      <alignment horizontal="center"/>
    </xf>
    <xf numFmtId="17" fontId="5" fillId="0" borderId="7" xfId="0" applyNumberFormat="1" applyFont="1" applyFill="1" applyBorder="1" applyAlignment="1">
      <alignment horizontal="center"/>
    </xf>
    <xf numFmtId="17" fontId="5" fillId="0" borderId="3" xfId="0" quotePrefix="1" applyNumberFormat="1" applyFont="1" applyFill="1" applyBorder="1" applyAlignment="1">
      <alignment horizontal="center"/>
    </xf>
    <xf numFmtId="17" fontId="5" fillId="0" borderId="4" xfId="0" quotePrefix="1" applyNumberFormat="1" applyFont="1"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4" xfId="0" applyBorder="1" applyAlignment="1">
      <alignment horizontal="center"/>
    </xf>
    <xf numFmtId="0" fontId="0" fillId="0" borderId="8" xfId="0" applyBorder="1" applyAlignment="1">
      <alignment horizontal="center"/>
    </xf>
    <xf numFmtId="0" fontId="5" fillId="0" borderId="1" xfId="0" applyFont="1" applyFill="1" applyBorder="1" applyAlignment="1">
      <alignment horizontal="center" wrapText="1"/>
    </xf>
    <xf numFmtId="0" fontId="5" fillId="0" borderId="11" xfId="0" applyFont="1" applyFill="1" applyBorder="1" applyAlignment="1"/>
    <xf numFmtId="0" fontId="5" fillId="0" borderId="7" xfId="0" applyFont="1" applyFill="1" applyBorder="1" applyAlignment="1">
      <alignment horizontal="center" wrapText="1"/>
    </xf>
    <xf numFmtId="0" fontId="5" fillId="0" borderId="10" xfId="0" applyFont="1" applyFill="1" applyBorder="1" applyAlignment="1"/>
    <xf numFmtId="0" fontId="5" fillId="0" borderId="2" xfId="0" applyFont="1" applyFill="1" applyBorder="1" applyAlignment="1">
      <alignment horizontal="center"/>
    </xf>
    <xf numFmtId="0" fontId="5" fillId="0" borderId="3" xfId="0" applyFont="1" applyFill="1" applyBorder="1" applyAlignment="1">
      <alignment horizontal="center"/>
    </xf>
    <xf numFmtId="0" fontId="5" fillId="0" borderId="4" xfId="0" applyFont="1" applyFill="1" applyBorder="1" applyAlignment="1">
      <alignment horizontal="center"/>
    </xf>
    <xf numFmtId="0" fontId="4" fillId="0" borderId="0" xfId="0" applyFont="1" applyFill="1" applyAlignment="1">
      <alignment horizontal="left" wrapText="1"/>
    </xf>
    <xf numFmtId="0" fontId="0" fillId="0" borderId="0" xfId="0" applyAlignment="1">
      <alignment horizontal="left" wrapText="1"/>
    </xf>
    <xf numFmtId="0" fontId="5" fillId="0" borderId="0" xfId="0" applyFont="1" applyFill="1" applyAlignment="1">
      <alignment horizontal="left" wrapText="1"/>
    </xf>
    <xf numFmtId="0" fontId="5" fillId="0" borderId="16" xfId="0" applyFont="1" applyFill="1" applyBorder="1" applyAlignment="1">
      <alignment horizontal="center" wrapText="1"/>
    </xf>
    <xf numFmtId="0" fontId="5" fillId="0" borderId="18" xfId="0" applyFont="1" applyFill="1" applyBorder="1" applyAlignment="1">
      <alignment horizontal="center" wrapText="1"/>
    </xf>
    <xf numFmtId="17" fontId="5" fillId="0" borderId="21" xfId="0" quotePrefix="1" applyNumberFormat="1" applyFont="1" applyFill="1" applyBorder="1" applyAlignment="1">
      <alignment horizontal="center" wrapText="1"/>
    </xf>
    <xf numFmtId="17" fontId="5" fillId="0" borderId="3" xfId="0" applyNumberFormat="1" applyFont="1" applyFill="1" applyBorder="1" applyAlignment="1">
      <alignment horizontal="center" wrapText="1"/>
    </xf>
    <xf numFmtId="17" fontId="5" fillId="0" borderId="19" xfId="0" applyNumberFormat="1" applyFont="1" applyFill="1" applyBorder="1" applyAlignment="1">
      <alignment horizontal="center" wrapText="1"/>
    </xf>
    <xf numFmtId="0" fontId="5" fillId="0" borderId="2" xfId="4" applyFont="1" applyFill="1" applyBorder="1" applyAlignment="1">
      <alignment horizontal="center" wrapText="1"/>
    </xf>
    <xf numFmtId="0" fontId="5" fillId="0" borderId="4" xfId="4" applyFont="1" applyFill="1" applyBorder="1" applyAlignment="1">
      <alignment horizontal="center" wrapText="1"/>
    </xf>
    <xf numFmtId="0" fontId="4" fillId="0" borderId="0" xfId="4" applyFont="1" applyFill="1" applyAlignment="1">
      <alignment horizontal="left" wrapText="1"/>
    </xf>
    <xf numFmtId="0" fontId="4" fillId="0" borderId="5" xfId="4" applyFont="1" applyFill="1" applyBorder="1" applyAlignment="1">
      <alignment horizontal="center" wrapText="1"/>
    </xf>
    <xf numFmtId="0" fontId="4" fillId="0" borderId="11" xfId="4" applyFont="1" applyFill="1" applyBorder="1" applyAlignment="1">
      <alignment horizontal="center" wrapText="1"/>
    </xf>
    <xf numFmtId="0" fontId="4" fillId="0" borderId="23" xfId="4" applyFont="1" applyFill="1" applyBorder="1" applyAlignment="1">
      <alignment horizontal="center" wrapText="1"/>
    </xf>
    <xf numFmtId="0" fontId="4" fillId="0" borderId="25" xfId="4" applyFont="1" applyFill="1" applyBorder="1" applyAlignment="1">
      <alignment horizontal="center" wrapText="1"/>
    </xf>
    <xf numFmtId="0" fontId="5" fillId="0" borderId="50" xfId="4" applyFont="1" applyFill="1" applyBorder="1" applyAlignment="1">
      <alignment horizontal="center" wrapText="1"/>
    </xf>
    <xf numFmtId="0" fontId="5" fillId="0" borderId="10" xfId="4" applyFont="1" applyFill="1" applyBorder="1" applyAlignment="1">
      <alignment horizontal="center" wrapText="1"/>
    </xf>
    <xf numFmtId="0" fontId="5" fillId="0" borderId="11" xfId="4" applyFont="1" applyFill="1" applyBorder="1" applyAlignment="1">
      <alignment horizontal="center" wrapText="1"/>
    </xf>
    <xf numFmtId="0" fontId="0" fillId="0" borderId="10" xfId="0" applyBorder="1" applyAlignment="1">
      <alignment horizontal="center" wrapText="1"/>
    </xf>
    <xf numFmtId="0" fontId="5" fillId="0" borderId="9" xfId="4" applyFont="1" applyFill="1" applyBorder="1" applyAlignment="1">
      <alignment horizontal="center" wrapText="1"/>
    </xf>
    <xf numFmtId="2" fontId="5" fillId="0" borderId="13" xfId="4" applyNumberFormat="1" applyFont="1" applyFill="1" applyBorder="1" applyAlignment="1">
      <alignment horizontal="center" wrapText="1"/>
    </xf>
    <xf numFmtId="0" fontId="0" fillId="0" borderId="13" xfId="0" applyBorder="1" applyAlignment="1">
      <alignment horizontal="center" wrapText="1"/>
    </xf>
    <xf numFmtId="0" fontId="0" fillId="0" borderId="13" xfId="0" applyBorder="1" applyAlignment="1"/>
    <xf numFmtId="0" fontId="4" fillId="0" borderId="0" xfId="0" applyFont="1" applyFill="1" applyBorder="1" applyAlignment="1">
      <alignment horizontal="left" wrapText="1"/>
    </xf>
    <xf numFmtId="2" fontId="5" fillId="0" borderId="2" xfId="4" applyNumberFormat="1"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4" fillId="0" borderId="1" xfId="4" applyFont="1" applyFill="1" applyBorder="1" applyAlignment="1">
      <alignment horizontal="center" wrapText="1"/>
    </xf>
    <xf numFmtId="0" fontId="4" fillId="0" borderId="22" xfId="4" applyFont="1" applyFill="1" applyBorder="1" applyAlignment="1">
      <alignment horizontal="center" wrapText="1"/>
    </xf>
    <xf numFmtId="0" fontId="5" fillId="0" borderId="21" xfId="4" applyFont="1" applyFill="1" applyBorder="1" applyAlignment="1">
      <alignment horizontal="center" wrapText="1"/>
    </xf>
    <xf numFmtId="0" fontId="5" fillId="0" borderId="26" xfId="4" applyFont="1" applyFill="1" applyBorder="1" applyAlignment="1">
      <alignment horizontal="center" wrapText="1"/>
    </xf>
    <xf numFmtId="0" fontId="0" fillId="0" borderId="0" xfId="0" applyFill="1" applyAlignment="1">
      <alignment horizontal="left" wrapText="1"/>
    </xf>
    <xf numFmtId="0" fontId="0" fillId="0" borderId="0" xfId="0" applyFill="1" applyAlignment="1"/>
    <xf numFmtId="0" fontId="2" fillId="0" borderId="2" xfId="0" applyFont="1" applyFill="1" applyBorder="1" applyAlignment="1">
      <alignment horizontal="center" wrapText="1"/>
    </xf>
    <xf numFmtId="0" fontId="2" fillId="0" borderId="4" xfId="0" applyFont="1" applyFill="1" applyBorder="1" applyAlignment="1">
      <alignment horizontal="center" wrapText="1"/>
    </xf>
    <xf numFmtId="0" fontId="0" fillId="0" borderId="2" xfId="0" applyFill="1" applyBorder="1" applyAlignment="1">
      <alignment horizontal="center" wrapText="1"/>
    </xf>
    <xf numFmtId="0" fontId="0" fillId="0" borderId="4" xfId="0" applyFill="1" applyBorder="1" applyAlignment="1">
      <alignment horizontal="center" wrapText="1"/>
    </xf>
    <xf numFmtId="0" fontId="5" fillId="0" borderId="0" xfId="0" applyFont="1" applyFill="1" applyBorder="1" applyAlignment="1">
      <alignment horizontal="center" wrapText="1"/>
    </xf>
    <xf numFmtId="0" fontId="5" fillId="0" borderId="12" xfId="0" applyFont="1" applyFill="1" applyBorder="1" applyAlignment="1">
      <alignment horizontal="center" wrapText="1"/>
    </xf>
    <xf numFmtId="0" fontId="5" fillId="0" borderId="8" xfId="0" applyFont="1" applyFill="1" applyBorder="1" applyAlignment="1"/>
    <xf numFmtId="0" fontId="0" fillId="0" borderId="3" xfId="0" applyBorder="1" applyAlignment="1"/>
    <xf numFmtId="0" fontId="0" fillId="0" borderId="4" xfId="0" applyBorder="1" applyAlignment="1"/>
    <xf numFmtId="0" fontId="5" fillId="0" borderId="3" xfId="0" applyFont="1" applyFill="1" applyBorder="1" applyAlignment="1"/>
    <xf numFmtId="0" fontId="5" fillId="0" borderId="0" xfId="0" quotePrefix="1" applyFont="1" applyFill="1" applyAlignment="1">
      <alignment horizontal="left" wrapText="1"/>
    </xf>
    <xf numFmtId="0" fontId="5" fillId="0" borderId="1" xfId="0" applyFont="1" applyFill="1" applyBorder="1" applyAlignment="1">
      <alignment horizontal="center"/>
    </xf>
    <xf numFmtId="0" fontId="5" fillId="0" borderId="15" xfId="0" applyFont="1" applyFill="1" applyBorder="1" applyAlignment="1">
      <alignment horizontal="center"/>
    </xf>
    <xf numFmtId="0" fontId="5" fillId="0" borderId="7" xfId="0" applyFont="1" applyFill="1" applyBorder="1" applyAlignment="1">
      <alignment horizontal="center"/>
    </xf>
    <xf numFmtId="0" fontId="5" fillId="0" borderId="2" xfId="0" applyFont="1" applyFill="1" applyBorder="1" applyAlignment="1">
      <alignment horizontal="center" wrapText="1"/>
    </xf>
    <xf numFmtId="0" fontId="5" fillId="0" borderId="4" xfId="0" applyFont="1" applyFill="1" applyBorder="1" applyAlignment="1">
      <alignment horizontal="center" wrapText="1"/>
    </xf>
    <xf numFmtId="0" fontId="17" fillId="0" borderId="0" xfId="0" applyFont="1" applyFill="1" applyAlignment="1">
      <alignment horizontal="left" wrapText="1"/>
    </xf>
    <xf numFmtId="0" fontId="5" fillId="0" borderId="0" xfId="0" applyFont="1" applyFill="1" applyAlignment="1">
      <alignment vertical="top" wrapText="1"/>
    </xf>
    <xf numFmtId="0" fontId="5" fillId="0" borderId="0" xfId="7" quotePrefix="1" applyNumberFormat="1" applyFont="1" applyFill="1" applyAlignment="1">
      <alignment horizontal="left" wrapText="1"/>
    </xf>
    <xf numFmtId="0" fontId="5" fillId="0" borderId="0" xfId="7" applyFont="1" applyFill="1" applyAlignment="1">
      <alignment horizontal="left"/>
    </xf>
    <xf numFmtId="0" fontId="5" fillId="0" borderId="1" xfId="7" applyFont="1" applyFill="1" applyBorder="1" applyAlignment="1">
      <alignment horizontal="center" wrapText="1"/>
    </xf>
    <xf numFmtId="0" fontId="5" fillId="0" borderId="11" xfId="7" applyFont="1" applyFill="1" applyBorder="1" applyAlignment="1"/>
    <xf numFmtId="0" fontId="5" fillId="0" borderId="7" xfId="7" applyFont="1" applyFill="1" applyBorder="1" applyAlignment="1">
      <alignment horizontal="center" wrapText="1"/>
    </xf>
    <xf numFmtId="0" fontId="5" fillId="0" borderId="10" xfId="7" applyFont="1" applyFill="1" applyBorder="1" applyAlignment="1"/>
    <xf numFmtId="0" fontId="5" fillId="0" borderId="3" xfId="7" applyFont="1" applyFill="1" applyBorder="1" applyAlignment="1">
      <alignment horizontal="center"/>
    </xf>
    <xf numFmtId="0" fontId="5" fillId="0" borderId="4" xfId="7" applyFont="1" applyFill="1" applyBorder="1" applyAlignment="1">
      <alignment horizontal="center"/>
    </xf>
    <xf numFmtId="0" fontId="6" fillId="0" borderId="0" xfId="0" applyFont="1" applyFill="1" applyAlignment="1">
      <alignment vertical="top" wrapText="1"/>
    </xf>
    <xf numFmtId="0" fontId="5" fillId="0" borderId="0" xfId="7" applyNumberFormat="1" applyFont="1" applyFill="1" applyAlignment="1">
      <alignment horizontal="left" wrapText="1"/>
    </xf>
    <xf numFmtId="0" fontId="5" fillId="0" borderId="0" xfId="0" quotePrefix="1" applyNumberFormat="1" applyFont="1" applyFill="1" applyAlignment="1">
      <alignment horizontal="left" wrapText="1"/>
    </xf>
    <xf numFmtId="0" fontId="5" fillId="0" borderId="0" xfId="0" applyFont="1" applyFill="1" applyBorder="1" applyAlignment="1">
      <alignment horizontal="left"/>
    </xf>
  </cellXfs>
  <cellStyles count="8">
    <cellStyle name="Comma" xfId="1" builtinId="3"/>
    <cellStyle name="Hyperlink 4" xfId="3"/>
    <cellStyle name="Normal" xfId="0" builtinId="0"/>
    <cellStyle name="Normal 2" xfId="7"/>
    <cellStyle name="Normal 3" xfId="4"/>
    <cellStyle name="Normal 5" xfId="5"/>
    <cellStyle name="Percent" xfId="2" builtinId="5"/>
    <cellStyle name="Percent 2" xfId="6"/>
  </cellStyles>
  <dxfs count="42">
    <dxf>
      <font>
        <color rgb="FFFFC000"/>
      </font>
    </dxf>
    <dxf>
      <font>
        <color rgb="FFFFC000"/>
      </font>
    </dxf>
    <dxf>
      <font>
        <color rgb="FFFFC000"/>
      </font>
    </dxf>
    <dxf>
      <font>
        <color rgb="FFFFC000"/>
      </font>
    </dxf>
    <dxf>
      <font>
        <color rgb="FFFFC000"/>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s>
  <tableStyles count="0" defaultTableStyle="TableStyleMedium2" defaultPivotStyle="PivotStyleLight16"/>
  <colors>
    <mruColors>
      <color rgb="FFEB67EE"/>
      <color rgb="FF08C8BF"/>
      <color rgb="FFFF00FF"/>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200"/>
              <a:t>Children</a:t>
            </a:r>
            <a:r>
              <a:rPr lang="en-GB" sz="1200" baseline="0"/>
              <a:t> and Family Centres providing  funded early learning and childcare as at 31 December 2013 and 2014</a:t>
            </a:r>
            <a:endParaRPr lang="en-GB" sz="1200"/>
          </a:p>
        </c:rich>
      </c:tx>
      <c:overlay val="0"/>
    </c:title>
    <c:autoTitleDeleted val="0"/>
    <c:plotArea>
      <c:layout/>
      <c:barChart>
        <c:barDir val="col"/>
        <c:grouping val="clustered"/>
        <c:varyColors val="0"/>
        <c:ser>
          <c:idx val="0"/>
          <c:order val="0"/>
          <c:tx>
            <c:strRef>
              <c:f>'Table 12'!$D$40</c:f>
              <c:strCache>
                <c:ptCount val="1"/>
                <c:pt idx="0">
                  <c:v>2013</c:v>
                </c:pt>
              </c:strCache>
            </c:strRef>
          </c:tx>
          <c:spPr>
            <a:solidFill>
              <a:srgbClr val="EB67EE"/>
            </a:solidFill>
          </c:spPr>
          <c:invertIfNegative val="0"/>
          <c:cat>
            <c:strRef>
              <c:f>'Table 12'!$C$41:$C$44</c:f>
              <c:strCache>
                <c:ptCount val="4"/>
                <c:pt idx="0">
                  <c:v>All ELCC</c:v>
                </c:pt>
                <c:pt idx="1">
                  <c:v>LA ELCC</c:v>
                </c:pt>
                <c:pt idx="2">
                  <c:v>Private partnership ELCC</c:v>
                </c:pt>
                <c:pt idx="3">
                  <c:v>Voluntary partnership ELCC</c:v>
                </c:pt>
              </c:strCache>
            </c:strRef>
          </c:cat>
          <c:val>
            <c:numRef>
              <c:f>'Table 12'!$D$41:$D$44</c:f>
              <c:numCache>
                <c:formatCode>0.0%</c:formatCode>
                <c:ptCount val="4"/>
                <c:pt idx="0" formatCode="0%">
                  <c:v>0.57999999999999996</c:v>
                </c:pt>
                <c:pt idx="1">
                  <c:v>0.9</c:v>
                </c:pt>
                <c:pt idx="2" formatCode="0%">
                  <c:v>0.67</c:v>
                </c:pt>
                <c:pt idx="3" formatCode="0%">
                  <c:v>0.28999999999999998</c:v>
                </c:pt>
              </c:numCache>
            </c:numRef>
          </c:val>
        </c:ser>
        <c:ser>
          <c:idx val="1"/>
          <c:order val="1"/>
          <c:tx>
            <c:strRef>
              <c:f>'Table 12'!$E$40</c:f>
              <c:strCache>
                <c:ptCount val="1"/>
                <c:pt idx="0">
                  <c:v>2014</c:v>
                </c:pt>
              </c:strCache>
            </c:strRef>
          </c:tx>
          <c:spPr>
            <a:solidFill>
              <a:srgbClr val="08C8BF"/>
            </a:solidFill>
          </c:spPr>
          <c:invertIfNegative val="0"/>
          <c:cat>
            <c:strRef>
              <c:f>'Table 12'!$C$41:$C$44</c:f>
              <c:strCache>
                <c:ptCount val="4"/>
                <c:pt idx="0">
                  <c:v>All ELCC</c:v>
                </c:pt>
                <c:pt idx="1">
                  <c:v>LA ELCC</c:v>
                </c:pt>
                <c:pt idx="2">
                  <c:v>Private partnership ELCC</c:v>
                </c:pt>
                <c:pt idx="3">
                  <c:v>Voluntary partnership ELCC</c:v>
                </c:pt>
              </c:strCache>
            </c:strRef>
          </c:cat>
          <c:val>
            <c:numRef>
              <c:f>'Table 12'!$E$41:$E$44</c:f>
              <c:numCache>
                <c:formatCode>0.0%</c:formatCode>
                <c:ptCount val="4"/>
                <c:pt idx="0" formatCode="0%">
                  <c:v>0.76</c:v>
                </c:pt>
                <c:pt idx="1">
                  <c:v>0.96</c:v>
                </c:pt>
                <c:pt idx="2" formatCode="0%">
                  <c:v>0.65</c:v>
                </c:pt>
                <c:pt idx="3" formatCode="0%">
                  <c:v>0.36</c:v>
                </c:pt>
              </c:numCache>
            </c:numRef>
          </c:val>
        </c:ser>
        <c:dLbls>
          <c:showLegendKey val="0"/>
          <c:showVal val="0"/>
          <c:showCatName val="0"/>
          <c:showSerName val="0"/>
          <c:showPercent val="0"/>
          <c:showBubbleSize val="0"/>
        </c:dLbls>
        <c:gapWidth val="150"/>
        <c:axId val="77628928"/>
        <c:axId val="77630464"/>
      </c:barChart>
      <c:catAx>
        <c:axId val="77628928"/>
        <c:scaling>
          <c:orientation val="minMax"/>
        </c:scaling>
        <c:delete val="0"/>
        <c:axPos val="b"/>
        <c:majorTickMark val="none"/>
        <c:minorTickMark val="none"/>
        <c:tickLblPos val="nextTo"/>
        <c:crossAx val="77630464"/>
        <c:crosses val="autoZero"/>
        <c:auto val="1"/>
        <c:lblAlgn val="ctr"/>
        <c:lblOffset val="100"/>
        <c:noMultiLvlLbl val="0"/>
      </c:catAx>
      <c:valAx>
        <c:axId val="77630464"/>
        <c:scaling>
          <c:orientation val="minMax"/>
          <c:max val="1"/>
        </c:scaling>
        <c:delete val="0"/>
        <c:axPos val="l"/>
        <c:majorGridlines/>
        <c:title>
          <c:tx>
            <c:rich>
              <a:bodyPr/>
              <a:lstStyle/>
              <a:p>
                <a:pPr>
                  <a:defRPr/>
                </a:pPr>
                <a:r>
                  <a:rPr lang="en-GB"/>
                  <a:t>% services with funding</a:t>
                </a:r>
              </a:p>
            </c:rich>
          </c:tx>
          <c:overlay val="0"/>
        </c:title>
        <c:numFmt formatCode="0%" sourceLinked="1"/>
        <c:majorTickMark val="none"/>
        <c:minorTickMark val="none"/>
        <c:tickLblPos val="nextTo"/>
        <c:crossAx val="77628928"/>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19</xdr:col>
      <xdr:colOff>523875</xdr:colOff>
      <xdr:row>0</xdr:row>
      <xdr:rowOff>66675</xdr:rowOff>
    </xdr:from>
    <xdr:to>
      <xdr:col>22</xdr:col>
      <xdr:colOff>133350</xdr:colOff>
      <xdr:row>5</xdr:row>
      <xdr:rowOff>38100</xdr:rowOff>
    </xdr:to>
    <xdr:pic>
      <xdr:nvPicPr>
        <xdr:cNvPr id="2" name="Picture 1" descr="Care%20inspectorate%20standard%20size%20B&amp;W"/>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77650" y="66675"/>
          <a:ext cx="1438275" cy="9239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590549</xdr:colOff>
      <xdr:row>43</xdr:row>
      <xdr:rowOff>4761</xdr:rowOff>
    </xdr:from>
    <xdr:to>
      <xdr:col>10</xdr:col>
      <xdr:colOff>0</xdr:colOff>
      <xdr:row>57</xdr:row>
      <xdr:rowOff>257174</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33"/>
  <sheetViews>
    <sheetView tabSelected="1" workbookViewId="0"/>
  </sheetViews>
  <sheetFormatPr defaultRowHeight="15" x14ac:dyDescent="0.25"/>
  <cols>
    <col min="1" max="1" width="2.7109375" customWidth="1"/>
  </cols>
  <sheetData>
    <row r="1" spans="2:2" x14ac:dyDescent="0.25">
      <c r="B1" s="441" t="s">
        <v>297</v>
      </c>
    </row>
    <row r="2" spans="2:2" x14ac:dyDescent="0.25">
      <c r="B2" s="441"/>
    </row>
    <row r="3" spans="2:2" x14ac:dyDescent="0.25">
      <c r="B3" t="s">
        <v>0</v>
      </c>
    </row>
    <row r="4" spans="2:2" x14ac:dyDescent="0.25">
      <c r="B4" t="s">
        <v>22</v>
      </c>
    </row>
    <row r="5" spans="2:2" x14ac:dyDescent="0.25">
      <c r="B5" t="s">
        <v>37</v>
      </c>
    </row>
    <row r="6" spans="2:2" x14ac:dyDescent="0.25">
      <c r="B6" t="s">
        <v>38</v>
      </c>
    </row>
    <row r="7" spans="2:2" x14ac:dyDescent="0.25">
      <c r="B7" t="s">
        <v>40</v>
      </c>
    </row>
    <row r="8" spans="2:2" x14ac:dyDescent="0.25">
      <c r="B8" t="s">
        <v>250</v>
      </c>
    </row>
    <row r="9" spans="2:2" x14ac:dyDescent="0.25">
      <c r="B9" t="s">
        <v>67</v>
      </c>
    </row>
    <row r="10" spans="2:2" x14ac:dyDescent="0.25">
      <c r="B10" t="s">
        <v>68</v>
      </c>
    </row>
    <row r="11" spans="2:2" x14ac:dyDescent="0.25">
      <c r="B11" t="s">
        <v>74</v>
      </c>
    </row>
    <row r="12" spans="2:2" x14ac:dyDescent="0.25">
      <c r="B12" t="s">
        <v>84</v>
      </c>
    </row>
    <row r="13" spans="2:2" x14ac:dyDescent="0.25">
      <c r="B13" t="s">
        <v>264</v>
      </c>
    </row>
    <row r="14" spans="2:2" x14ac:dyDescent="0.25">
      <c r="B14" t="s">
        <v>261</v>
      </c>
    </row>
    <row r="15" spans="2:2" x14ac:dyDescent="0.25">
      <c r="B15" t="s">
        <v>103</v>
      </c>
    </row>
    <row r="16" spans="2:2" x14ac:dyDescent="0.25">
      <c r="B16" t="s">
        <v>107</v>
      </c>
    </row>
    <row r="17" spans="2:2" x14ac:dyDescent="0.25">
      <c r="B17" t="s">
        <v>108</v>
      </c>
    </row>
    <row r="18" spans="2:2" x14ac:dyDescent="0.25">
      <c r="B18" t="s">
        <v>109</v>
      </c>
    </row>
    <row r="19" spans="2:2" x14ac:dyDescent="0.25">
      <c r="B19" t="s">
        <v>295</v>
      </c>
    </row>
    <row r="20" spans="2:2" x14ac:dyDescent="0.25">
      <c r="B20" t="s">
        <v>126</v>
      </c>
    </row>
    <row r="21" spans="2:2" x14ac:dyDescent="0.25">
      <c r="B21" t="s">
        <v>136</v>
      </c>
    </row>
    <row r="22" spans="2:2" x14ac:dyDescent="0.25">
      <c r="B22" t="s">
        <v>149</v>
      </c>
    </row>
    <row r="23" spans="2:2" x14ac:dyDescent="0.25">
      <c r="B23" t="s">
        <v>263</v>
      </c>
    </row>
    <row r="24" spans="2:2" x14ac:dyDescent="0.25">
      <c r="B24" t="s">
        <v>163</v>
      </c>
    </row>
    <row r="25" spans="2:2" x14ac:dyDescent="0.25">
      <c r="B25" t="s">
        <v>252</v>
      </c>
    </row>
    <row r="26" spans="2:2" x14ac:dyDescent="0.25">
      <c r="B26" t="s">
        <v>296</v>
      </c>
    </row>
    <row r="27" spans="2:2" x14ac:dyDescent="0.25">
      <c r="B27" t="s">
        <v>783</v>
      </c>
    </row>
    <row r="28" spans="2:2" x14ac:dyDescent="0.25">
      <c r="B28" t="s">
        <v>348</v>
      </c>
    </row>
    <row r="29" spans="2:2" x14ac:dyDescent="0.25">
      <c r="B29" t="s">
        <v>354</v>
      </c>
    </row>
    <row r="30" spans="2:2" x14ac:dyDescent="0.25">
      <c r="B30" t="s">
        <v>361</v>
      </c>
    </row>
    <row r="31" spans="2:2" x14ac:dyDescent="0.25">
      <c r="B31" t="s">
        <v>367</v>
      </c>
    </row>
    <row r="32" spans="2:2" x14ac:dyDescent="0.25">
      <c r="B32" t="s">
        <v>799</v>
      </c>
    </row>
    <row r="33" spans="2:2" x14ac:dyDescent="0.25">
      <c r="B33" t="s">
        <v>784</v>
      </c>
    </row>
  </sheetData>
  <pageMargins left="0.7" right="0.7" top="0.75" bottom="0.75" header="0.3" footer="0.3"/>
  <pageSetup scale="6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5"/>
  <sheetViews>
    <sheetView workbookViewId="0"/>
  </sheetViews>
  <sheetFormatPr defaultRowHeight="15" x14ac:dyDescent="0.25"/>
  <cols>
    <col min="1" max="1" width="4.5703125" customWidth="1"/>
    <col min="2" max="2" width="58.7109375" customWidth="1"/>
    <col min="4" max="4" width="14" customWidth="1"/>
    <col min="5" max="12" width="17.5703125" customWidth="1"/>
  </cols>
  <sheetData>
    <row r="1" spans="2:12" ht="15.75" x14ac:dyDescent="0.25">
      <c r="B1" s="623" t="s">
        <v>74</v>
      </c>
      <c r="C1" s="625"/>
      <c r="D1" s="625"/>
      <c r="E1" s="625"/>
      <c r="F1" s="625"/>
      <c r="G1" s="625"/>
      <c r="H1" s="625"/>
      <c r="I1" s="625"/>
      <c r="J1" s="625"/>
      <c r="K1" s="625"/>
      <c r="L1" s="625"/>
    </row>
    <row r="2" spans="2:12" x14ac:dyDescent="0.25">
      <c r="B2" s="158"/>
      <c r="C2" s="159"/>
      <c r="D2" s="159"/>
      <c r="E2" s="159"/>
      <c r="F2" s="159"/>
      <c r="G2" s="159"/>
      <c r="H2" s="159"/>
      <c r="I2" s="159"/>
      <c r="J2" s="159"/>
      <c r="K2" s="159"/>
      <c r="L2" s="191"/>
    </row>
    <row r="3" spans="2:12" ht="94.5" x14ac:dyDescent="0.25">
      <c r="B3" s="160"/>
      <c r="C3" s="161"/>
      <c r="D3" s="626" t="s">
        <v>352</v>
      </c>
      <c r="E3" s="163" t="s">
        <v>75</v>
      </c>
      <c r="F3" s="164" t="s">
        <v>76</v>
      </c>
      <c r="G3" s="165" t="s">
        <v>77</v>
      </c>
      <c r="H3" s="192" t="s">
        <v>78</v>
      </c>
      <c r="I3" s="163" t="s">
        <v>79</v>
      </c>
      <c r="J3" s="164" t="s">
        <v>80</v>
      </c>
      <c r="K3" s="165" t="s">
        <v>81</v>
      </c>
      <c r="L3" s="193" t="s">
        <v>82</v>
      </c>
    </row>
    <row r="4" spans="2:12" ht="15.75" x14ac:dyDescent="0.25">
      <c r="B4" s="4"/>
      <c r="C4" s="194"/>
      <c r="D4" s="627"/>
      <c r="E4" s="628" t="s">
        <v>83</v>
      </c>
      <c r="F4" s="629"/>
      <c r="G4" s="629"/>
      <c r="H4" s="630"/>
      <c r="I4" s="628" t="s">
        <v>4</v>
      </c>
      <c r="J4" s="629"/>
      <c r="K4" s="629"/>
      <c r="L4" s="630"/>
    </row>
    <row r="5" spans="2:12" ht="15.75" x14ac:dyDescent="0.25">
      <c r="B5" s="7"/>
      <c r="C5" s="65"/>
      <c r="D5" s="162"/>
      <c r="E5" s="8"/>
      <c r="F5" s="8"/>
      <c r="G5" s="32"/>
      <c r="H5" s="195"/>
      <c r="I5" s="8"/>
      <c r="J5" s="8"/>
      <c r="K5" s="32"/>
      <c r="L5" s="195"/>
    </row>
    <row r="6" spans="2:12" ht="15.75" x14ac:dyDescent="0.25">
      <c r="B6" s="9" t="s">
        <v>9</v>
      </c>
      <c r="C6" s="166"/>
      <c r="D6" s="167"/>
      <c r="E6" s="11"/>
      <c r="F6" s="11"/>
      <c r="G6" s="33"/>
      <c r="H6" s="196"/>
      <c r="I6" s="11"/>
      <c r="J6" s="11"/>
      <c r="K6" s="33"/>
      <c r="L6" s="196"/>
    </row>
    <row r="7" spans="2:12" ht="15.75" x14ac:dyDescent="0.25">
      <c r="B7" s="12" t="s">
        <v>10</v>
      </c>
      <c r="C7" s="56"/>
      <c r="D7" s="168">
        <v>5572</v>
      </c>
      <c r="E7" s="176">
        <v>32500</v>
      </c>
      <c r="F7" s="177">
        <v>5.8327351040918884</v>
      </c>
      <c r="G7" s="179">
        <v>3.5666237235016163E-2</v>
      </c>
      <c r="H7" s="197">
        <v>3.5666237235016163E-2</v>
      </c>
      <c r="I7" s="176">
        <v>34680</v>
      </c>
      <c r="J7" s="177">
        <v>6.2239770279971287</v>
      </c>
      <c r="K7" s="179">
        <v>3.8057374116903436E-2</v>
      </c>
      <c r="L7" s="197">
        <v>3.8057374116903436E-2</v>
      </c>
    </row>
    <row r="8" spans="2:12" ht="15.75" x14ac:dyDescent="0.25">
      <c r="B8" s="12" t="s">
        <v>11</v>
      </c>
      <c r="C8" s="56"/>
      <c r="D8" s="168">
        <v>139</v>
      </c>
      <c r="E8" s="176">
        <v>9110</v>
      </c>
      <c r="F8" s="177">
        <v>65.539568345323744</v>
      </c>
      <c r="G8" s="179">
        <v>9.9942498589898621E-3</v>
      </c>
      <c r="H8" s="197">
        <v>9.9942498589898621E-3</v>
      </c>
      <c r="I8" s="176">
        <v>10100</v>
      </c>
      <c r="J8" s="177">
        <v>72.661870503597129</v>
      </c>
      <c r="K8" s="179">
        <v>1.1078787905390427E-2</v>
      </c>
      <c r="L8" s="197">
        <v>1.1078787905390427E-2</v>
      </c>
    </row>
    <row r="9" spans="2:12" ht="15.75" x14ac:dyDescent="0.25">
      <c r="B9" s="12" t="s">
        <v>12</v>
      </c>
      <c r="C9" s="56"/>
      <c r="D9" s="168">
        <v>83</v>
      </c>
      <c r="E9" s="176">
        <v>2610</v>
      </c>
      <c r="F9" s="177">
        <v>31.445783132530121</v>
      </c>
      <c r="G9" s="179">
        <v>2.8660173250431814E-3</v>
      </c>
      <c r="H9" s="197">
        <v>2.8660173250431814E-3</v>
      </c>
      <c r="I9" s="176">
        <v>5680</v>
      </c>
      <c r="J9" s="177">
        <v>68.433734939759034</v>
      </c>
      <c r="K9" s="179">
        <v>6.2321652353497592E-3</v>
      </c>
      <c r="L9" s="197">
        <v>6.2321652353497592E-3</v>
      </c>
    </row>
    <row r="10" spans="2:12" ht="15.75" x14ac:dyDescent="0.25">
      <c r="B10" s="12" t="s">
        <v>13</v>
      </c>
      <c r="C10" s="56"/>
      <c r="D10" s="168">
        <v>50</v>
      </c>
      <c r="E10" s="176">
        <v>1650</v>
      </c>
      <c r="F10" s="177">
        <v>33</v>
      </c>
      <c r="G10" s="179">
        <v>2.95244479254975E-3</v>
      </c>
      <c r="H10" s="197">
        <v>1.8076621726315235E-3</v>
      </c>
      <c r="I10" s="176">
        <v>4460</v>
      </c>
      <c r="J10" s="177">
        <v>89.2</v>
      </c>
      <c r="K10" s="179">
        <v>7.9697494896413777E-3</v>
      </c>
      <c r="L10" s="197">
        <v>4.8795542982304043E-3</v>
      </c>
    </row>
    <row r="11" spans="2:12" ht="15.75" x14ac:dyDescent="0.25">
      <c r="B11" s="12" t="s">
        <v>14</v>
      </c>
      <c r="C11" s="172"/>
      <c r="D11" s="168">
        <v>2423</v>
      </c>
      <c r="E11" s="176">
        <v>135240</v>
      </c>
      <c r="F11" s="170">
        <v>55.8</v>
      </c>
      <c r="G11" s="179">
        <v>0.19600000000000001</v>
      </c>
      <c r="H11" s="197">
        <v>0.14840557588101161</v>
      </c>
      <c r="I11" s="176">
        <v>142790</v>
      </c>
      <c r="J11" s="177">
        <v>58.93107717705324</v>
      </c>
      <c r="K11" s="179">
        <v>0.20731339056579384</v>
      </c>
      <c r="L11" s="197">
        <v>0.15663970099266747</v>
      </c>
    </row>
    <row r="12" spans="2:12" ht="15.75" x14ac:dyDescent="0.25">
      <c r="B12" s="12" t="s">
        <v>15</v>
      </c>
      <c r="C12" s="173"/>
      <c r="D12" s="168">
        <v>398</v>
      </c>
      <c r="E12" s="176">
        <v>29390</v>
      </c>
      <c r="F12" s="170" t="s">
        <v>101</v>
      </c>
      <c r="G12" s="179">
        <v>4.2689281766992909E-2</v>
      </c>
      <c r="H12" s="197">
        <v>3.2254724662618153E-2</v>
      </c>
      <c r="I12" s="176">
        <v>31980</v>
      </c>
      <c r="J12" s="170" t="s">
        <v>101</v>
      </c>
      <c r="K12" s="179">
        <v>4.6451679430444551E-2</v>
      </c>
      <c r="L12" s="197">
        <v>3.5097478058383681E-2</v>
      </c>
    </row>
    <row r="13" spans="2:12" ht="15.75" x14ac:dyDescent="0.25">
      <c r="B13" s="12" t="s">
        <v>16</v>
      </c>
      <c r="C13" s="173"/>
      <c r="D13" s="168">
        <v>2025</v>
      </c>
      <c r="E13" s="176">
        <v>105850</v>
      </c>
      <c r="F13" s="170" t="s">
        <v>101</v>
      </c>
      <c r="G13" s="179">
        <v>0.15372620498244829</v>
      </c>
      <c r="H13" s="197">
        <v>0.11615085121839344</v>
      </c>
      <c r="I13" s="176">
        <v>110810</v>
      </c>
      <c r="J13" s="170" t="s">
        <v>101</v>
      </c>
      <c r="K13" s="179">
        <v>0.16086171113534931</v>
      </c>
      <c r="L13" s="197">
        <v>0.12154222293428379</v>
      </c>
    </row>
    <row r="14" spans="2:12" ht="15.75" x14ac:dyDescent="0.25">
      <c r="B14" s="12" t="s">
        <v>17</v>
      </c>
      <c r="C14" s="172"/>
      <c r="D14" s="168">
        <v>701</v>
      </c>
      <c r="E14" s="176">
        <v>38460</v>
      </c>
      <c r="F14" s="170">
        <v>54.864479315263907</v>
      </c>
      <c r="G14" s="179">
        <v>5.6788828551095676E-2</v>
      </c>
      <c r="H14" s="197">
        <v>4.2207527417418539E-2</v>
      </c>
      <c r="I14" s="176">
        <v>46080</v>
      </c>
      <c r="J14" s="177">
        <v>65.734664764621968</v>
      </c>
      <c r="K14" s="179">
        <v>6.7625373173994321E-2</v>
      </c>
      <c r="L14" s="197">
        <v>5.0261642389512806E-2</v>
      </c>
    </row>
    <row r="15" spans="2:12" ht="15.75" x14ac:dyDescent="0.25">
      <c r="B15" s="12" t="s">
        <v>15</v>
      </c>
      <c r="C15" s="173"/>
      <c r="D15" s="168">
        <v>478</v>
      </c>
      <c r="E15" s="176">
        <v>29500</v>
      </c>
      <c r="F15" s="170" t="s">
        <v>101</v>
      </c>
      <c r="G15" s="179">
        <v>4.3550224568801324E-2</v>
      </c>
      <c r="H15" s="197">
        <v>3.2368114370743634E-2</v>
      </c>
      <c r="I15" s="176">
        <v>35780</v>
      </c>
      <c r="J15" s="170" t="s">
        <v>101</v>
      </c>
      <c r="K15" s="179">
        <v>5.2485154245250985E-2</v>
      </c>
      <c r="L15" s="197">
        <v>3.9008879797911081E-2</v>
      </c>
    </row>
    <row r="16" spans="2:12" ht="15.75" x14ac:dyDescent="0.25">
      <c r="B16" s="12" t="s">
        <v>16</v>
      </c>
      <c r="C16" s="174"/>
      <c r="D16" s="168">
        <v>223</v>
      </c>
      <c r="E16" s="176">
        <v>8970</v>
      </c>
      <c r="F16" s="170" t="s">
        <v>101</v>
      </c>
      <c r="G16" s="179">
        <v>1.3238603982294353E-2</v>
      </c>
      <c r="H16" s="197">
        <v>9.8394130466749052E-3</v>
      </c>
      <c r="I16" s="176">
        <v>10300</v>
      </c>
      <c r="J16" s="170" t="s">
        <v>101</v>
      </c>
      <c r="K16" s="179">
        <v>1.5140218928743331E-2</v>
      </c>
      <c r="L16" s="197">
        <v>1.1252762591601722E-2</v>
      </c>
    </row>
    <row r="17" spans="2:12" ht="15.75" x14ac:dyDescent="0.25">
      <c r="B17" s="12" t="s">
        <v>18</v>
      </c>
      <c r="C17" s="56"/>
      <c r="D17" s="168">
        <v>290</v>
      </c>
      <c r="E17" s="176">
        <v>7470</v>
      </c>
      <c r="F17" s="177">
        <v>25.758620689655171</v>
      </c>
      <c r="G17" s="179">
        <v>3.1368060539669354E-2</v>
      </c>
      <c r="H17" s="197">
        <v>8.2012593247754277E-3</v>
      </c>
      <c r="I17" s="176">
        <v>8000</v>
      </c>
      <c r="J17" s="177">
        <v>27.586206896551722</v>
      </c>
      <c r="K17" s="179">
        <v>3.3381600540592721E-2</v>
      </c>
      <c r="L17" s="197">
        <v>8.7277044866462851E-3</v>
      </c>
    </row>
    <row r="18" spans="2:12" ht="15.75" x14ac:dyDescent="0.25">
      <c r="B18" s="12" t="s">
        <v>19</v>
      </c>
      <c r="C18" s="56"/>
      <c r="D18" s="168">
        <v>47</v>
      </c>
      <c r="E18" s="176">
        <v>2800</v>
      </c>
      <c r="F18" s="177">
        <v>59.574468085106382</v>
      </c>
      <c r="G18" s="179">
        <v>3.0710691092329266E-3</v>
      </c>
      <c r="H18" s="197">
        <v>3.0710691092329266E-3</v>
      </c>
      <c r="I18" s="176">
        <v>3000</v>
      </c>
      <c r="J18" s="177">
        <v>63.829787234042556</v>
      </c>
      <c r="K18" s="179">
        <v>3.2754405332268166E-3</v>
      </c>
      <c r="L18" s="197">
        <v>3.2754405332268166E-3</v>
      </c>
    </row>
    <row r="19" spans="2:12" ht="15.75" x14ac:dyDescent="0.25">
      <c r="B19" s="12"/>
      <c r="C19" s="56"/>
      <c r="D19" s="175"/>
      <c r="E19" s="176"/>
      <c r="F19" s="177"/>
      <c r="G19" s="179"/>
      <c r="H19" s="197"/>
      <c r="I19" s="198"/>
      <c r="J19" s="177"/>
      <c r="K19" s="179"/>
      <c r="L19" s="197"/>
    </row>
    <row r="20" spans="2:12" ht="15.75" x14ac:dyDescent="0.25">
      <c r="B20" s="20" t="s">
        <v>20</v>
      </c>
      <c r="C20" s="180"/>
      <c r="D20" s="181">
        <v>9305</v>
      </c>
      <c r="E20" s="182">
        <v>229840</v>
      </c>
      <c r="F20" s="183">
        <v>24.7</v>
      </c>
      <c r="G20" s="185">
        <v>0.33900000000000002</v>
      </c>
      <c r="H20" s="199">
        <v>0.25221959832411922</v>
      </c>
      <c r="I20" s="182">
        <v>254770</v>
      </c>
      <c r="J20" s="183">
        <v>27.379903277807632</v>
      </c>
      <c r="K20" s="185">
        <v>0.375</v>
      </c>
      <c r="L20" s="200">
        <v>0.27915236995792742</v>
      </c>
    </row>
    <row r="21" spans="2:12" ht="15.75" x14ac:dyDescent="0.25">
      <c r="B21" s="23" t="s">
        <v>73</v>
      </c>
      <c r="C21" s="106"/>
      <c r="D21" s="186">
        <v>3733</v>
      </c>
      <c r="E21" s="187">
        <v>197340</v>
      </c>
      <c r="F21" s="188">
        <v>52.9</v>
      </c>
      <c r="G21" s="190">
        <v>0.30299999999999999</v>
      </c>
      <c r="H21" s="201">
        <v>0.21655336108910303</v>
      </c>
      <c r="I21" s="187">
        <v>220090</v>
      </c>
      <c r="J21" s="188">
        <v>58.95794267345299</v>
      </c>
      <c r="K21" s="190">
        <v>0.33700000000000002</v>
      </c>
      <c r="L21" s="202">
        <v>0.24109502876167863</v>
      </c>
    </row>
    <row r="22" spans="2:12" ht="15.75" x14ac:dyDescent="0.25">
      <c r="B22" s="51"/>
      <c r="C22" s="68"/>
      <c r="D22" s="175"/>
      <c r="E22" s="69"/>
      <c r="F22" s="69"/>
      <c r="G22" s="42"/>
      <c r="H22" s="203"/>
      <c r="I22" s="69"/>
      <c r="J22" s="69"/>
      <c r="K22" s="42"/>
      <c r="L22" s="203"/>
    </row>
    <row r="23" spans="2:12" ht="15.75" x14ac:dyDescent="0.25">
      <c r="B23" s="27" t="s">
        <v>66</v>
      </c>
    </row>
    <row r="24" spans="2:12" ht="6.75" customHeight="1" x14ac:dyDescent="0.25"/>
    <row r="25" spans="2:12" x14ac:dyDescent="0.25">
      <c r="B25" t="s">
        <v>282</v>
      </c>
    </row>
    <row r="26" spans="2:12" ht="7.5" customHeight="1" x14ac:dyDescent="0.25"/>
    <row r="27" spans="2:12" x14ac:dyDescent="0.25">
      <c r="B27" s="60" t="s">
        <v>238</v>
      </c>
      <c r="C27" s="60"/>
      <c r="D27" s="60"/>
    </row>
    <row r="28" spans="2:12" ht="8.25" customHeight="1" x14ac:dyDescent="0.25">
      <c r="B28" s="399"/>
      <c r="C28" s="222"/>
      <c r="D28" s="400"/>
    </row>
    <row r="29" spans="2:12" ht="15.75" x14ac:dyDescent="0.25">
      <c r="B29" s="56" t="s">
        <v>283</v>
      </c>
      <c r="C29" s="229"/>
      <c r="D29" s="254"/>
    </row>
    <row r="30" spans="2:12" ht="15.75" x14ac:dyDescent="0.25">
      <c r="B30" s="56" t="s">
        <v>284</v>
      </c>
      <c r="C30" s="229"/>
      <c r="D30" s="254"/>
    </row>
    <row r="31" spans="2:12" ht="6" customHeight="1" x14ac:dyDescent="0.25">
      <c r="B31" s="56"/>
      <c r="C31" s="229"/>
      <c r="D31" s="254"/>
    </row>
    <row r="32" spans="2:12" ht="15.75" x14ac:dyDescent="0.25">
      <c r="B32" s="56" t="s">
        <v>285</v>
      </c>
      <c r="C32" s="229"/>
      <c r="D32" s="254"/>
    </row>
    <row r="33" spans="2:14" ht="6.75" customHeight="1" x14ac:dyDescent="0.25">
      <c r="B33" s="56"/>
      <c r="C33" s="236"/>
      <c r="D33" s="254"/>
    </row>
    <row r="34" spans="2:14" ht="15.75" x14ac:dyDescent="0.25">
      <c r="B34" s="590" t="s">
        <v>268</v>
      </c>
      <c r="C34" s="590"/>
      <c r="D34" s="590"/>
      <c r="E34" s="590"/>
      <c r="F34" s="590"/>
      <c r="G34" s="590"/>
      <c r="H34" s="590"/>
      <c r="I34" s="590"/>
      <c r="J34" s="590"/>
      <c r="K34" s="590"/>
      <c r="L34" s="590"/>
      <c r="M34" s="590"/>
      <c r="N34" s="590"/>
    </row>
    <row r="35" spans="2:14" ht="15.75" x14ac:dyDescent="0.25">
      <c r="B35" s="56"/>
      <c r="C35" s="237"/>
      <c r="D35" s="254"/>
    </row>
    <row r="36" spans="2:14" ht="15.75" x14ac:dyDescent="0.25">
      <c r="B36" s="56"/>
      <c r="C36" s="236"/>
      <c r="D36" s="254"/>
    </row>
    <row r="37" spans="2:14" ht="15.75" x14ac:dyDescent="0.25">
      <c r="B37" s="56"/>
      <c r="C37" s="237"/>
      <c r="D37" s="254"/>
    </row>
    <row r="38" spans="2:14" ht="15.75" x14ac:dyDescent="0.25">
      <c r="B38" s="56"/>
      <c r="C38" s="229"/>
      <c r="D38" s="254"/>
    </row>
    <row r="39" spans="2:14" ht="15.75" x14ac:dyDescent="0.25">
      <c r="B39" s="56"/>
      <c r="C39" s="229"/>
      <c r="D39" s="254"/>
    </row>
    <row r="40" spans="2:14" ht="15.75" x14ac:dyDescent="0.25">
      <c r="B40" s="56"/>
      <c r="C40" s="229"/>
      <c r="D40" s="254"/>
    </row>
    <row r="41" spans="2:14" ht="15.75" x14ac:dyDescent="0.25">
      <c r="B41" s="229"/>
      <c r="C41" s="229"/>
      <c r="D41" s="254"/>
    </row>
    <row r="42" spans="2:14" ht="15.75" x14ac:dyDescent="0.25">
      <c r="B42" s="252"/>
      <c r="C42" s="252"/>
      <c r="D42" s="254"/>
    </row>
    <row r="43" spans="2:14" ht="15.75" x14ac:dyDescent="0.25">
      <c r="B43" s="252"/>
      <c r="C43" s="252"/>
      <c r="D43" s="254"/>
    </row>
    <row r="44" spans="2:14" x14ac:dyDescent="0.25">
      <c r="B44" s="60"/>
      <c r="C44" s="60"/>
      <c r="D44" s="60"/>
    </row>
    <row r="45" spans="2:14" x14ac:dyDescent="0.25">
      <c r="B45" s="60"/>
      <c r="C45" s="60"/>
      <c r="D45" s="60"/>
    </row>
  </sheetData>
  <mergeCells count="5">
    <mergeCell ref="B1:L1"/>
    <mergeCell ref="D3:D4"/>
    <mergeCell ref="E4:H4"/>
    <mergeCell ref="I4:L4"/>
    <mergeCell ref="B34:N34"/>
  </mergeCells>
  <pageMargins left="0.7" right="0.7" top="0.75" bottom="0.75" header="0.3" footer="0.3"/>
  <pageSetup paperSize="9" scale="5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4"/>
  <sheetViews>
    <sheetView workbookViewId="0"/>
  </sheetViews>
  <sheetFormatPr defaultRowHeight="15" x14ac:dyDescent="0.25"/>
  <cols>
    <col min="1" max="1" width="4.7109375" customWidth="1"/>
    <col min="3" max="3" width="47.140625" customWidth="1"/>
    <col min="4" max="4" width="10" customWidth="1"/>
    <col min="5" max="5" width="13.140625" customWidth="1"/>
    <col min="6" max="6" width="10.42578125" customWidth="1"/>
    <col min="7" max="7" width="11.5703125" customWidth="1"/>
    <col min="8" max="24" width="11.140625" customWidth="1"/>
  </cols>
  <sheetData>
    <row r="1" spans="2:24" ht="15.75" x14ac:dyDescent="0.25">
      <c r="B1" s="633" t="s">
        <v>84</v>
      </c>
      <c r="C1" s="633"/>
      <c r="D1" s="633"/>
      <c r="E1" s="633"/>
      <c r="F1" s="633"/>
      <c r="G1" s="633"/>
      <c r="H1" s="633"/>
      <c r="I1" s="633"/>
      <c r="J1" s="633"/>
      <c r="K1" s="633"/>
      <c r="L1" s="633"/>
      <c r="M1" s="633"/>
      <c r="N1" s="633"/>
      <c r="O1" s="633"/>
      <c r="P1" s="633"/>
      <c r="Q1" s="633"/>
      <c r="R1" s="633"/>
      <c r="S1" s="633"/>
      <c r="T1" s="633"/>
      <c r="U1" s="633"/>
    </row>
    <row r="3" spans="2:24" ht="15.75" x14ac:dyDescent="0.25">
      <c r="B3" s="204"/>
      <c r="C3" s="205"/>
      <c r="D3" s="643" t="s">
        <v>85</v>
      </c>
      <c r="E3" s="644"/>
      <c r="F3" s="644"/>
      <c r="G3" s="644"/>
      <c r="H3" s="644"/>
      <c r="I3" s="644"/>
      <c r="J3" s="644"/>
      <c r="K3" s="644"/>
      <c r="L3" s="644"/>
      <c r="M3" s="644"/>
      <c r="N3" s="644"/>
      <c r="O3" s="644"/>
      <c r="P3" s="644"/>
      <c r="Q3" s="644"/>
      <c r="R3" s="644"/>
      <c r="S3" s="644"/>
      <c r="T3" s="644"/>
      <c r="U3" s="644"/>
      <c r="V3" s="645"/>
      <c r="W3" s="645"/>
      <c r="X3" s="645"/>
    </row>
    <row r="4" spans="2:24" ht="15.75" x14ac:dyDescent="0.25">
      <c r="B4" s="206"/>
      <c r="C4" s="207"/>
      <c r="D4" s="634" t="s">
        <v>86</v>
      </c>
      <c r="E4" s="636" t="s">
        <v>87</v>
      </c>
      <c r="F4" s="638" t="s">
        <v>88</v>
      </c>
      <c r="G4" s="639"/>
      <c r="H4" s="640" t="s">
        <v>89</v>
      </c>
      <c r="I4" s="639"/>
      <c r="J4" s="640" t="s">
        <v>90</v>
      </c>
      <c r="K4" s="641"/>
      <c r="L4" s="640" t="s">
        <v>91</v>
      </c>
      <c r="M4" s="639"/>
      <c r="N4" s="631" t="s">
        <v>92</v>
      </c>
      <c r="O4" s="632"/>
      <c r="P4" s="631" t="s">
        <v>93</v>
      </c>
      <c r="Q4" s="632"/>
      <c r="R4" s="642" t="s">
        <v>94</v>
      </c>
      <c r="S4" s="639"/>
      <c r="T4" s="640" t="s">
        <v>95</v>
      </c>
      <c r="U4" s="639"/>
      <c r="V4" s="631" t="s">
        <v>96</v>
      </c>
      <c r="W4" s="632"/>
      <c r="X4" s="208" t="s">
        <v>97</v>
      </c>
    </row>
    <row r="5" spans="2:24" ht="47.25" x14ac:dyDescent="0.25">
      <c r="B5" s="206"/>
      <c r="C5" s="207"/>
      <c r="D5" s="635"/>
      <c r="E5" s="637"/>
      <c r="F5" s="209" t="s">
        <v>98</v>
      </c>
      <c r="G5" s="210" t="s">
        <v>99</v>
      </c>
      <c r="H5" s="211" t="s">
        <v>98</v>
      </c>
      <c r="I5" s="210" t="s">
        <v>99</v>
      </c>
      <c r="J5" s="211" t="s">
        <v>98</v>
      </c>
      <c r="K5" s="210" t="s">
        <v>99</v>
      </c>
      <c r="L5" s="211" t="s">
        <v>98</v>
      </c>
      <c r="M5" s="210" t="s">
        <v>99</v>
      </c>
      <c r="N5" s="211" t="s">
        <v>98</v>
      </c>
      <c r="O5" s="424" t="s">
        <v>99</v>
      </c>
      <c r="P5" s="209" t="s">
        <v>98</v>
      </c>
      <c r="Q5" s="424" t="s">
        <v>99</v>
      </c>
      <c r="R5" s="213" t="s">
        <v>98</v>
      </c>
      <c r="S5" s="210" t="s">
        <v>99</v>
      </c>
      <c r="T5" s="211" t="s">
        <v>98</v>
      </c>
      <c r="U5" s="210" t="s">
        <v>99</v>
      </c>
      <c r="V5" s="211" t="s">
        <v>98</v>
      </c>
      <c r="W5" s="210" t="s">
        <v>99</v>
      </c>
      <c r="X5" s="208" t="s">
        <v>98</v>
      </c>
    </row>
    <row r="6" spans="2:24" ht="15.75" x14ac:dyDescent="0.25">
      <c r="B6" s="215"/>
      <c r="C6" s="216"/>
      <c r="D6" s="217"/>
      <c r="E6" s="218"/>
      <c r="F6" s="216"/>
      <c r="G6" s="219"/>
      <c r="H6" s="215"/>
      <c r="I6" s="219"/>
      <c r="J6" s="216"/>
      <c r="K6" s="216"/>
      <c r="L6" s="215"/>
      <c r="M6" s="219"/>
      <c r="N6" s="215"/>
      <c r="O6" s="219"/>
      <c r="P6" s="226"/>
      <c r="Q6" s="224"/>
      <c r="R6" s="216"/>
      <c r="S6" s="219"/>
      <c r="T6" s="215"/>
      <c r="U6" s="219"/>
      <c r="V6" s="215"/>
      <c r="W6" s="219"/>
      <c r="X6" s="221"/>
    </row>
    <row r="7" spans="2:24" ht="15.75" x14ac:dyDescent="0.25">
      <c r="B7" s="9" t="s">
        <v>100</v>
      </c>
      <c r="C7" s="222"/>
      <c r="D7" s="217"/>
      <c r="E7" s="223"/>
      <c r="F7" s="419"/>
      <c r="G7" s="224"/>
      <c r="H7" s="225"/>
      <c r="I7" s="224"/>
      <c r="J7" s="226"/>
      <c r="K7" s="226"/>
      <c r="L7" s="225"/>
      <c r="M7" s="224"/>
      <c r="N7" s="225"/>
      <c r="O7" s="224"/>
      <c r="P7" s="226"/>
      <c r="Q7" s="224"/>
      <c r="R7" s="226"/>
      <c r="S7" s="224"/>
      <c r="T7" s="225"/>
      <c r="U7" s="224"/>
      <c r="V7" s="225"/>
      <c r="W7" s="224"/>
      <c r="X7" s="228"/>
    </row>
    <row r="8" spans="2:24" ht="15.75" x14ac:dyDescent="0.25">
      <c r="B8" s="12" t="s">
        <v>10</v>
      </c>
      <c r="C8" s="229"/>
      <c r="D8" s="230">
        <v>32500</v>
      </c>
      <c r="E8" s="231">
        <v>3.5666610335768734E-2</v>
      </c>
      <c r="F8" s="232">
        <v>860</v>
      </c>
      <c r="G8" s="72">
        <v>1.5114795471274842E-2</v>
      </c>
      <c r="H8" s="232">
        <v>3840</v>
      </c>
      <c r="I8" s="72">
        <v>6.5252130802404149E-2</v>
      </c>
      <c r="J8" s="233">
        <v>4660</v>
      </c>
      <c r="K8" s="72">
        <v>7.8760845512374389E-2</v>
      </c>
      <c r="L8" s="233">
        <v>4190</v>
      </c>
      <c r="M8" s="72">
        <v>6.8753777159416551E-2</v>
      </c>
      <c r="N8" s="233">
        <v>4010</v>
      </c>
      <c r="O8" s="72">
        <v>6.8798566264060335E-2</v>
      </c>
      <c r="P8" s="233">
        <v>3120</v>
      </c>
      <c r="Q8" s="72">
        <v>5.2132015814746288E-2</v>
      </c>
      <c r="R8" s="232">
        <v>2690</v>
      </c>
      <c r="S8" s="72">
        <v>4.5142153082777345E-2</v>
      </c>
      <c r="T8" s="233">
        <v>8290</v>
      </c>
      <c r="U8" s="72">
        <v>2.995824860858793E-2</v>
      </c>
      <c r="V8" s="233">
        <v>830</v>
      </c>
      <c r="W8" s="72">
        <v>3.7093986397001054E-3</v>
      </c>
      <c r="X8" s="234">
        <v>0</v>
      </c>
    </row>
    <row r="9" spans="2:24" ht="15.75" x14ac:dyDescent="0.25">
      <c r="B9" s="12" t="s">
        <v>11</v>
      </c>
      <c r="C9" s="229"/>
      <c r="D9" s="230">
        <v>9110</v>
      </c>
      <c r="E9" s="231">
        <v>9.9942498589898621E-3</v>
      </c>
      <c r="F9" s="235">
        <v>260</v>
      </c>
      <c r="G9" s="72">
        <v>4.5497563882365318E-3</v>
      </c>
      <c r="H9" s="235">
        <v>940</v>
      </c>
      <c r="I9" s="72">
        <v>1.5912764440218684E-2</v>
      </c>
      <c r="J9" s="233">
        <v>1950</v>
      </c>
      <c r="K9" s="72">
        <v>3.2942363309881262E-2</v>
      </c>
      <c r="L9" s="233">
        <v>2630</v>
      </c>
      <c r="M9" s="72">
        <v>4.3172842267859314E-2</v>
      </c>
      <c r="N9" s="233">
        <v>2540</v>
      </c>
      <c r="O9" s="72">
        <v>4.3552346942279281E-2</v>
      </c>
      <c r="P9" s="233">
        <v>180</v>
      </c>
      <c r="Q9" s="72">
        <v>3.0605682784355702E-3</v>
      </c>
      <c r="R9" s="232">
        <v>60</v>
      </c>
      <c r="S9" s="72">
        <v>9.7663191068494992E-4</v>
      </c>
      <c r="T9" s="233">
        <v>330</v>
      </c>
      <c r="U9" s="72">
        <v>1.2033863412273321E-3</v>
      </c>
      <c r="V9" s="233">
        <v>140</v>
      </c>
      <c r="W9" s="72">
        <v>6.1487351006756614E-4</v>
      </c>
      <c r="X9" s="234">
        <v>80</v>
      </c>
    </row>
    <row r="10" spans="2:24" ht="15.75" x14ac:dyDescent="0.25">
      <c r="B10" s="12" t="s">
        <v>12</v>
      </c>
      <c r="C10" s="229"/>
      <c r="D10" s="230">
        <v>2610</v>
      </c>
      <c r="E10" s="231">
        <v>2.8660173250431814E-3</v>
      </c>
      <c r="F10" s="235">
        <v>120</v>
      </c>
      <c r="G10" s="72">
        <v>2.1153913561639034E-3</v>
      </c>
      <c r="H10" s="235">
        <v>270</v>
      </c>
      <c r="I10" s="72">
        <v>4.6110224455838903E-3</v>
      </c>
      <c r="J10" s="233">
        <v>370</v>
      </c>
      <c r="K10" s="72">
        <v>6.2016412982172425E-3</v>
      </c>
      <c r="L10" s="233">
        <v>450</v>
      </c>
      <c r="M10" s="72">
        <v>7.368228457611644E-3</v>
      </c>
      <c r="N10" s="233">
        <v>400</v>
      </c>
      <c r="O10" s="72">
        <v>6.8064063789092123E-3</v>
      </c>
      <c r="P10" s="233">
        <v>290</v>
      </c>
      <c r="Q10" s="72">
        <v>4.7870156693095665E-3</v>
      </c>
      <c r="R10" s="232">
        <v>260</v>
      </c>
      <c r="S10" s="72">
        <v>4.4305495021289441E-3</v>
      </c>
      <c r="T10" s="233">
        <v>420</v>
      </c>
      <c r="U10" s="72">
        <v>1.5182915157272E-3</v>
      </c>
      <c r="V10" s="233">
        <v>20</v>
      </c>
      <c r="W10" s="72">
        <v>9.8094233316123826E-5</v>
      </c>
      <c r="X10" s="234">
        <v>10</v>
      </c>
    </row>
    <row r="11" spans="2:24" ht="15.75" x14ac:dyDescent="0.25">
      <c r="B11" s="12" t="s">
        <v>13</v>
      </c>
      <c r="C11" s="229"/>
      <c r="D11" s="230">
        <v>1650</v>
      </c>
      <c r="E11" s="231">
        <v>1.8076621726315235E-3</v>
      </c>
      <c r="F11" s="235">
        <v>30</v>
      </c>
      <c r="G11" s="72">
        <v>6.027200392582986E-4</v>
      </c>
      <c r="H11" s="235">
        <v>30</v>
      </c>
      <c r="I11" s="72">
        <v>5.8389079425447382E-4</v>
      </c>
      <c r="J11" s="233">
        <v>40</v>
      </c>
      <c r="K11" s="72">
        <v>6.7741526338070158E-4</v>
      </c>
      <c r="L11" s="233">
        <v>70</v>
      </c>
      <c r="M11" s="72">
        <v>1.1462099311274556E-3</v>
      </c>
      <c r="N11" s="233">
        <v>80</v>
      </c>
      <c r="O11" s="72">
        <v>1.3776723283834835E-3</v>
      </c>
      <c r="P11" s="233">
        <v>130</v>
      </c>
      <c r="Q11" s="72">
        <v>2.1095014884838352E-3</v>
      </c>
      <c r="R11" s="232">
        <v>180</v>
      </c>
      <c r="S11" s="72">
        <v>3.0361752774331983E-3</v>
      </c>
      <c r="T11" s="233">
        <v>600</v>
      </c>
      <c r="U11" s="72">
        <v>2.1653658483731042E-3</v>
      </c>
      <c r="V11" s="233">
        <v>480</v>
      </c>
      <c r="W11" s="72">
        <v>2.1614851062874588E-3</v>
      </c>
      <c r="X11" s="234">
        <v>0</v>
      </c>
    </row>
    <row r="12" spans="2:24" ht="15.75" x14ac:dyDescent="0.25">
      <c r="B12" s="12" t="s">
        <v>14</v>
      </c>
      <c r="C12" s="236"/>
      <c r="D12" s="230">
        <v>135240</v>
      </c>
      <c r="E12" s="231">
        <v>0.14840557588101158</v>
      </c>
      <c r="F12" s="235">
        <v>2300</v>
      </c>
      <c r="G12" s="72">
        <v>4.0371025973570757E-2</v>
      </c>
      <c r="H12" s="235">
        <v>12220</v>
      </c>
      <c r="I12" s="72">
        <v>0.20740704268396212</v>
      </c>
      <c r="J12" s="233">
        <v>18200</v>
      </c>
      <c r="K12" s="72">
        <v>0.30732796398598505</v>
      </c>
      <c r="L12" s="233">
        <v>43350</v>
      </c>
      <c r="M12" s="72">
        <v>0.71063984784396239</v>
      </c>
      <c r="N12" s="233">
        <v>52450</v>
      </c>
      <c r="O12" s="72">
        <v>0.90056689810640989</v>
      </c>
      <c r="P12" s="233">
        <v>2250</v>
      </c>
      <c r="Q12" s="72">
        <v>3.7643452703248016E-2</v>
      </c>
      <c r="R12" s="232">
        <v>1090</v>
      </c>
      <c r="S12" s="72">
        <v>1.8248734368189898E-2</v>
      </c>
      <c r="T12" s="233">
        <v>2990</v>
      </c>
      <c r="U12" s="72">
        <v>1.0805700726315294E-2</v>
      </c>
      <c r="V12" s="233">
        <v>80</v>
      </c>
      <c r="W12" s="72">
        <v>3.6795438730386761E-4</v>
      </c>
      <c r="X12" s="234">
        <v>300</v>
      </c>
    </row>
    <row r="13" spans="2:24" ht="15.75" x14ac:dyDescent="0.25">
      <c r="B13" s="12" t="s">
        <v>15</v>
      </c>
      <c r="C13" s="237"/>
      <c r="D13" s="230">
        <v>29390</v>
      </c>
      <c r="E13" s="231">
        <v>3.2254724662618153E-2</v>
      </c>
      <c r="F13" s="235">
        <v>570</v>
      </c>
      <c r="G13" s="72">
        <v>9.9125451295173344E-3</v>
      </c>
      <c r="H13" s="235">
        <v>2900</v>
      </c>
      <c r="I13" s="72">
        <v>4.9153451730109682E-2</v>
      </c>
      <c r="J13" s="233">
        <v>4860</v>
      </c>
      <c r="K13" s="72">
        <v>8.2040943264238483E-2</v>
      </c>
      <c r="L13" s="233">
        <v>7670</v>
      </c>
      <c r="M13" s="72">
        <v>0.1257155068422626</v>
      </c>
      <c r="N13" s="233">
        <v>8090</v>
      </c>
      <c r="O13" s="72">
        <v>0.13897521919589237</v>
      </c>
      <c r="P13" s="233">
        <v>1340</v>
      </c>
      <c r="Q13" s="72">
        <v>2.2359607555449839E-2</v>
      </c>
      <c r="R13" s="232">
        <v>1040</v>
      </c>
      <c r="S13" s="72">
        <v>1.735340463338586E-2</v>
      </c>
      <c r="T13" s="233">
        <v>2860</v>
      </c>
      <c r="U13" s="72">
        <v>1.0318119598233149E-2</v>
      </c>
      <c r="V13" s="233">
        <v>20</v>
      </c>
      <c r="W13" s="72">
        <v>1.1120339401557836E-4</v>
      </c>
      <c r="X13" s="234">
        <v>60</v>
      </c>
    </row>
    <row r="14" spans="2:24" ht="15.75" x14ac:dyDescent="0.25">
      <c r="B14" s="12" t="s">
        <v>16</v>
      </c>
      <c r="C14" s="237"/>
      <c r="D14" s="230">
        <v>105850</v>
      </c>
      <c r="E14" s="231">
        <v>0.11615085121839344</v>
      </c>
      <c r="F14" s="235">
        <v>1740</v>
      </c>
      <c r="G14" s="72">
        <v>3.045848084405342E-2</v>
      </c>
      <c r="H14" s="235">
        <v>9320</v>
      </c>
      <c r="I14" s="72">
        <v>0.15825359095385241</v>
      </c>
      <c r="J14" s="233">
        <v>13340</v>
      </c>
      <c r="K14" s="72">
        <v>0.22528702072174653</v>
      </c>
      <c r="L14" s="233">
        <v>35680</v>
      </c>
      <c r="M14" s="72">
        <v>0.58492434100169988</v>
      </c>
      <c r="N14" s="233">
        <v>44360</v>
      </c>
      <c r="O14" s="72">
        <v>0.76159167891051749</v>
      </c>
      <c r="P14" s="233">
        <v>910</v>
      </c>
      <c r="Q14" s="72">
        <v>1.5283845147798179E-2</v>
      </c>
      <c r="R14" s="232">
        <v>50</v>
      </c>
      <c r="S14" s="72">
        <v>8.9532973480403657E-4</v>
      </c>
      <c r="T14" s="233">
        <v>140</v>
      </c>
      <c r="U14" s="72">
        <v>4.8758112808214478E-4</v>
      </c>
      <c r="V14" s="233">
        <v>60</v>
      </c>
      <c r="W14" s="72">
        <v>2.5675099328828927E-4</v>
      </c>
      <c r="X14" s="234">
        <v>240</v>
      </c>
    </row>
    <row r="15" spans="2:24" ht="15.75" x14ac:dyDescent="0.25">
      <c r="B15" s="12" t="s">
        <v>17</v>
      </c>
      <c r="C15" s="236"/>
      <c r="D15" s="230">
        <v>38460</v>
      </c>
      <c r="E15" s="231">
        <v>4.2207527417418539E-2</v>
      </c>
      <c r="F15" s="235">
        <v>0</v>
      </c>
      <c r="G15" s="72">
        <v>3.6454134389568511E-5</v>
      </c>
      <c r="H15" s="235">
        <v>20</v>
      </c>
      <c r="I15" s="72">
        <v>2.9984040205100344E-4</v>
      </c>
      <c r="J15" s="233">
        <v>30</v>
      </c>
      <c r="K15" s="72">
        <v>4.7359936599966092E-4</v>
      </c>
      <c r="L15" s="233">
        <v>60</v>
      </c>
      <c r="M15" s="72">
        <v>9.368765180179571E-4</v>
      </c>
      <c r="N15" s="233">
        <v>640</v>
      </c>
      <c r="O15" s="72">
        <v>1.0984512216233413E-2</v>
      </c>
      <c r="P15" s="233">
        <v>5620</v>
      </c>
      <c r="Q15" s="72">
        <v>9.4093240528915489E-2</v>
      </c>
      <c r="R15" s="232">
        <v>6420</v>
      </c>
      <c r="S15" s="72">
        <v>0.10764877460019444</v>
      </c>
      <c r="T15" s="233">
        <v>24180</v>
      </c>
      <c r="U15" s="72">
        <v>8.7320109651578146E-2</v>
      </c>
      <c r="V15" s="233">
        <v>810</v>
      </c>
      <c r="W15" s="72">
        <v>3.6265684976093736E-3</v>
      </c>
      <c r="X15" s="234">
        <v>690</v>
      </c>
    </row>
    <row r="16" spans="2:24" ht="15.75" x14ac:dyDescent="0.25">
      <c r="B16" s="12" t="s">
        <v>15</v>
      </c>
      <c r="C16" s="237"/>
      <c r="D16" s="230">
        <v>29500</v>
      </c>
      <c r="E16" s="231">
        <v>3.2368114370743634E-2</v>
      </c>
      <c r="F16" s="235">
        <v>0</v>
      </c>
      <c r="G16" s="72">
        <v>3.6454134389568511E-5</v>
      </c>
      <c r="H16" s="235">
        <v>20</v>
      </c>
      <c r="I16" s="72">
        <v>2.9984040205100344E-4</v>
      </c>
      <c r="J16" s="233">
        <v>30</v>
      </c>
      <c r="K16" s="72">
        <v>4.7359936599966092E-4</v>
      </c>
      <c r="L16" s="233">
        <v>60</v>
      </c>
      <c r="M16" s="72">
        <v>9.0254864027120127E-4</v>
      </c>
      <c r="N16" s="233">
        <v>530</v>
      </c>
      <c r="O16" s="72">
        <v>9.0609142899079342E-3</v>
      </c>
      <c r="P16" s="233">
        <v>4450</v>
      </c>
      <c r="Q16" s="72">
        <v>7.4368642167984042E-2</v>
      </c>
      <c r="R16" s="232">
        <v>4940</v>
      </c>
      <c r="S16" s="72">
        <v>8.2740805310624596E-2</v>
      </c>
      <c r="T16" s="233">
        <v>18400</v>
      </c>
      <c r="U16" s="72">
        <v>6.646294202840973E-2</v>
      </c>
      <c r="V16" s="233">
        <v>600</v>
      </c>
      <c r="W16" s="72">
        <v>2.7004871040876336E-3</v>
      </c>
      <c r="X16" s="234">
        <v>480</v>
      </c>
    </row>
    <row r="17" spans="1:24" ht="15.75" x14ac:dyDescent="0.25">
      <c r="B17" s="12" t="s">
        <v>16</v>
      </c>
      <c r="C17" s="229"/>
      <c r="D17" s="230">
        <v>8970</v>
      </c>
      <c r="E17" s="231">
        <v>9.8394130466749052E-3</v>
      </c>
      <c r="F17" s="235">
        <v>0</v>
      </c>
      <c r="G17" s="72">
        <v>0</v>
      </c>
      <c r="H17" s="235">
        <v>0</v>
      </c>
      <c r="I17" s="72">
        <v>0</v>
      </c>
      <c r="J17" s="233">
        <v>0</v>
      </c>
      <c r="K17" s="72">
        <v>0</v>
      </c>
      <c r="L17" s="233">
        <v>0</v>
      </c>
      <c r="M17" s="72">
        <v>3.4327877746755865E-5</v>
      </c>
      <c r="N17" s="233">
        <v>110</v>
      </c>
      <c r="O17" s="72">
        <v>1.9235979263254794E-3</v>
      </c>
      <c r="P17" s="233">
        <v>1180</v>
      </c>
      <c r="Q17" s="72">
        <v>1.9724598360931447E-2</v>
      </c>
      <c r="R17" s="232">
        <v>1490</v>
      </c>
      <c r="S17" s="72">
        <v>2.4907969289569853E-2</v>
      </c>
      <c r="T17" s="233">
        <v>5770</v>
      </c>
      <c r="U17" s="72">
        <v>2.0857167623168409E-2</v>
      </c>
      <c r="V17" s="233">
        <v>210</v>
      </c>
      <c r="W17" s="72">
        <v>9.2608139352174008E-4</v>
      </c>
      <c r="X17" s="234">
        <v>210</v>
      </c>
    </row>
    <row r="18" spans="1:24" ht="15.75" x14ac:dyDescent="0.25">
      <c r="B18" s="12" t="s">
        <v>18</v>
      </c>
      <c r="C18" s="229"/>
      <c r="D18" s="230">
        <v>7470</v>
      </c>
      <c r="E18" s="231">
        <v>8.2012593247754277E-3</v>
      </c>
      <c r="F18" s="235">
        <v>0</v>
      </c>
      <c r="G18" s="72">
        <v>3.7155175435521754E-5</v>
      </c>
      <c r="H18" s="235">
        <v>60</v>
      </c>
      <c r="I18" s="72">
        <v>9.7100071309721894E-4</v>
      </c>
      <c r="J18" s="233">
        <v>2760</v>
      </c>
      <c r="K18" s="72">
        <v>4.6525690825895895E-2</v>
      </c>
      <c r="L18" s="233">
        <v>3240</v>
      </c>
      <c r="M18" s="72">
        <v>5.305010972971038E-2</v>
      </c>
      <c r="N18" s="233">
        <v>1210</v>
      </c>
      <c r="O18" s="72">
        <v>2.0836804529155043E-2</v>
      </c>
      <c r="P18" s="233">
        <v>30</v>
      </c>
      <c r="Q18" s="72">
        <v>5.6693821756204717E-4</v>
      </c>
      <c r="R18" s="232">
        <v>20</v>
      </c>
      <c r="S18" s="72">
        <v>4.0835484628021592E-4</v>
      </c>
      <c r="T18" s="233">
        <v>110</v>
      </c>
      <c r="U18" s="72">
        <v>4.1310762540767201E-4</v>
      </c>
      <c r="V18" s="233">
        <v>0</v>
      </c>
      <c r="W18" s="72">
        <v>0</v>
      </c>
      <c r="X18" s="234">
        <v>40</v>
      </c>
    </row>
    <row r="19" spans="1:24" ht="15.75" x14ac:dyDescent="0.25">
      <c r="B19" s="12" t="s">
        <v>19</v>
      </c>
      <c r="C19" s="229"/>
      <c r="D19" s="230">
        <v>2800</v>
      </c>
      <c r="E19" s="231">
        <v>3.0710691092329266E-3</v>
      </c>
      <c r="F19" s="235">
        <v>40</v>
      </c>
      <c r="G19" s="72">
        <v>7.5326860387675695E-4</v>
      </c>
      <c r="H19" s="235">
        <v>120</v>
      </c>
      <c r="I19" s="72">
        <v>2.0153485687120108E-3</v>
      </c>
      <c r="J19" s="233">
        <v>320</v>
      </c>
      <c r="K19" s="72">
        <v>5.3902852359270677E-3</v>
      </c>
      <c r="L19" s="233">
        <v>360</v>
      </c>
      <c r="M19" s="72">
        <v>5.870466256064401E-3</v>
      </c>
      <c r="N19" s="233">
        <v>470</v>
      </c>
      <c r="O19" s="72">
        <v>8.0636338736505692E-3</v>
      </c>
      <c r="P19" s="233">
        <v>230</v>
      </c>
      <c r="Q19" s="72">
        <v>3.8002340520890388E-3</v>
      </c>
      <c r="R19" s="232">
        <v>250</v>
      </c>
      <c r="S19" s="72">
        <v>4.1167398665638514E-3</v>
      </c>
      <c r="T19" s="233">
        <v>760</v>
      </c>
      <c r="U19" s="72">
        <v>2.7274204791297219E-3</v>
      </c>
      <c r="V19" s="233">
        <v>190</v>
      </c>
      <c r="W19" s="72">
        <v>8.5905407528788524E-4</v>
      </c>
      <c r="X19" s="234">
        <v>70</v>
      </c>
    </row>
    <row r="20" spans="1:24" ht="15.75" x14ac:dyDescent="0.25">
      <c r="B20" s="238"/>
      <c r="C20" s="229"/>
      <c r="D20" s="230"/>
      <c r="E20" s="231"/>
      <c r="F20" s="232"/>
      <c r="G20" s="72"/>
      <c r="H20" s="232"/>
      <c r="I20" s="72"/>
      <c r="J20" s="89"/>
      <c r="K20" s="89"/>
      <c r="L20" s="239"/>
      <c r="M20" s="90"/>
      <c r="N20" s="89"/>
      <c r="O20" s="89"/>
      <c r="P20" s="239"/>
      <c r="Q20" s="240"/>
      <c r="R20" s="241"/>
      <c r="S20" s="90"/>
      <c r="T20" s="239"/>
      <c r="U20" s="90"/>
      <c r="V20" s="239"/>
      <c r="W20" s="90"/>
      <c r="X20" s="242"/>
    </row>
    <row r="21" spans="1:24" ht="15.75" x14ac:dyDescent="0.25">
      <c r="B21" s="243" t="s">
        <v>20</v>
      </c>
      <c r="C21" s="244"/>
      <c r="D21" s="245">
        <v>229840</v>
      </c>
      <c r="E21" s="246">
        <v>0.25221997142487179</v>
      </c>
      <c r="F21" s="247">
        <v>3610</v>
      </c>
      <c r="G21" s="75">
        <v>6.4440023447075334E-2</v>
      </c>
      <c r="H21" s="247">
        <v>17500</v>
      </c>
      <c r="I21" s="75">
        <v>0.30452952029520292</v>
      </c>
      <c r="J21" s="245">
        <v>28330</v>
      </c>
      <c r="K21" s="93">
        <v>0.47829980479766127</v>
      </c>
      <c r="L21" s="245">
        <v>54350</v>
      </c>
      <c r="M21" s="75">
        <v>0.89093835816377009</v>
      </c>
      <c r="N21" s="248">
        <v>61800</v>
      </c>
      <c r="O21" s="93">
        <v>1.0609868406390812</v>
      </c>
      <c r="P21" s="245">
        <v>11850</v>
      </c>
      <c r="Q21" s="249">
        <v>0.19819296675278986</v>
      </c>
      <c r="R21" s="245">
        <v>10980</v>
      </c>
      <c r="S21" s="93">
        <v>0.18400811345425289</v>
      </c>
      <c r="T21" s="245">
        <v>37690</v>
      </c>
      <c r="U21" s="93">
        <v>0.13611163079634639</v>
      </c>
      <c r="V21" s="245">
        <v>2550</v>
      </c>
      <c r="W21" s="93">
        <v>1.1437428449572379E-2</v>
      </c>
      <c r="X21" s="250">
        <v>1180</v>
      </c>
    </row>
    <row r="22" spans="1:24" ht="15.75" x14ac:dyDescent="0.25">
      <c r="B22" s="251" t="s">
        <v>73</v>
      </c>
      <c r="C22" s="252"/>
      <c r="D22" s="230">
        <v>197340</v>
      </c>
      <c r="E22" s="231">
        <v>0.21655336108910303</v>
      </c>
      <c r="F22" s="253">
        <v>2750</v>
      </c>
      <c r="G22" s="94">
        <v>4.9120912304385672E-2</v>
      </c>
      <c r="H22" s="254">
        <v>13650</v>
      </c>
      <c r="I22" s="94">
        <v>0.2376350692752211</v>
      </c>
      <c r="J22" s="248">
        <v>23660</v>
      </c>
      <c r="K22" s="94">
        <v>0.39953895928528688</v>
      </c>
      <c r="L22" s="254">
        <v>50160</v>
      </c>
      <c r="M22" s="94">
        <v>0.82218458100435354</v>
      </c>
      <c r="N22" s="248">
        <v>57790</v>
      </c>
      <c r="O22" s="94">
        <v>0.99218827437502077</v>
      </c>
      <c r="P22" s="254">
        <v>8730</v>
      </c>
      <c r="Q22" s="249">
        <v>0.14606095093804355</v>
      </c>
      <c r="R22" s="254">
        <v>8280</v>
      </c>
      <c r="S22" s="94">
        <v>0.1388659603714755</v>
      </c>
      <c r="T22" s="254">
        <v>29390</v>
      </c>
      <c r="U22" s="94">
        <v>0.10615338218775847</v>
      </c>
      <c r="V22" s="254">
        <v>1720</v>
      </c>
      <c r="W22" s="94">
        <v>7.7280298098722751E-3</v>
      </c>
      <c r="X22" s="255">
        <v>1180</v>
      </c>
    </row>
    <row r="23" spans="1:24" ht="15.75" x14ac:dyDescent="0.25">
      <c r="B23" s="256"/>
      <c r="C23" s="257"/>
      <c r="D23" s="258"/>
      <c r="E23" s="259"/>
      <c r="F23" s="257"/>
      <c r="G23" s="260"/>
      <c r="H23" s="256"/>
      <c r="I23" s="260"/>
      <c r="J23" s="257"/>
      <c r="K23" s="257"/>
      <c r="L23" s="256"/>
      <c r="M23" s="90"/>
      <c r="N23" s="89"/>
      <c r="O23" s="89"/>
      <c r="P23" s="256"/>
      <c r="Q23" s="240"/>
      <c r="R23" s="257"/>
      <c r="S23" s="89"/>
      <c r="T23" s="256"/>
      <c r="U23" s="89"/>
      <c r="V23" s="256"/>
      <c r="W23" s="89"/>
      <c r="X23" s="261"/>
    </row>
    <row r="24" spans="1:24" ht="15.75" x14ac:dyDescent="0.25">
      <c r="B24" s="27" t="s">
        <v>66</v>
      </c>
    </row>
    <row r="26" spans="1:24" x14ac:dyDescent="0.25">
      <c r="B26" t="s">
        <v>282</v>
      </c>
    </row>
    <row r="27" spans="1:24" ht="6.75" customHeight="1" x14ac:dyDescent="0.25"/>
    <row r="28" spans="1:24" x14ac:dyDescent="0.25">
      <c r="B28" s="60" t="s">
        <v>238</v>
      </c>
    </row>
    <row r="29" spans="1:24" ht="9.75" customHeight="1" x14ac:dyDescent="0.25"/>
    <row r="30" spans="1:24" x14ac:dyDescent="0.25">
      <c r="B30" t="s">
        <v>281</v>
      </c>
    </row>
    <row r="31" spans="1:24" ht="8.25" customHeight="1" x14ac:dyDescent="0.25"/>
    <row r="32" spans="1:24" ht="15.75" x14ac:dyDescent="0.25">
      <c r="A32" s="60"/>
      <c r="B32" s="56" t="s">
        <v>209</v>
      </c>
    </row>
    <row r="33" spans="2:14" ht="9.75" customHeight="1" x14ac:dyDescent="0.25"/>
    <row r="34" spans="2:14" ht="15.75" x14ac:dyDescent="0.25">
      <c r="B34" s="590" t="s">
        <v>268</v>
      </c>
      <c r="C34" s="590"/>
      <c r="D34" s="590"/>
      <c r="E34" s="590"/>
      <c r="F34" s="590"/>
      <c r="G34" s="590"/>
      <c r="H34" s="590"/>
      <c r="I34" s="590"/>
      <c r="J34" s="590"/>
      <c r="K34" s="590"/>
      <c r="L34" s="590"/>
      <c r="M34" s="590"/>
      <c r="N34" s="590"/>
    </row>
  </sheetData>
  <mergeCells count="14">
    <mergeCell ref="B34:N34"/>
    <mergeCell ref="V4:W4"/>
    <mergeCell ref="B1:U1"/>
    <mergeCell ref="D4:D5"/>
    <mergeCell ref="E4:E5"/>
    <mergeCell ref="F4:G4"/>
    <mergeCell ref="H4:I4"/>
    <mergeCell ref="J4:K4"/>
    <mergeCell ref="L4:M4"/>
    <mergeCell ref="N4:O4"/>
    <mergeCell ref="P4:Q4"/>
    <mergeCell ref="R4:S4"/>
    <mergeCell ref="T4:U4"/>
    <mergeCell ref="D3:X3"/>
  </mergeCells>
  <conditionalFormatting sqref="G8:G19">
    <cfRule type="expression" dxfId="40" priority="9" stopIfTrue="1">
      <formula>F8&lt;11</formula>
    </cfRule>
  </conditionalFormatting>
  <conditionalFormatting sqref="I8:I19">
    <cfRule type="expression" dxfId="39" priority="8" stopIfTrue="1">
      <formula>H8&lt;11</formula>
    </cfRule>
  </conditionalFormatting>
  <conditionalFormatting sqref="K8:K19">
    <cfRule type="expression" dxfId="38" priority="7" stopIfTrue="1">
      <formula>J8&lt;11</formula>
    </cfRule>
  </conditionalFormatting>
  <conditionalFormatting sqref="M8:M19">
    <cfRule type="expression" dxfId="37" priority="6" stopIfTrue="1">
      <formula>L8&lt;11</formula>
    </cfRule>
  </conditionalFormatting>
  <conditionalFormatting sqref="O8:O19">
    <cfRule type="expression" dxfId="36" priority="5" stopIfTrue="1">
      <formula>N8&lt;11</formula>
    </cfRule>
  </conditionalFormatting>
  <conditionalFormatting sqref="S8:S19">
    <cfRule type="expression" dxfId="35" priority="4" stopIfTrue="1">
      <formula>R8&lt;11</formula>
    </cfRule>
  </conditionalFormatting>
  <conditionalFormatting sqref="Q8:Q19">
    <cfRule type="expression" dxfId="34" priority="3" stopIfTrue="1">
      <formula>P8&lt;11</formula>
    </cfRule>
  </conditionalFormatting>
  <conditionalFormatting sqref="U8:U19">
    <cfRule type="expression" dxfId="33" priority="2" stopIfTrue="1">
      <formula>T8&lt;11</formula>
    </cfRule>
  </conditionalFormatting>
  <conditionalFormatting sqref="W8:W19">
    <cfRule type="expression" dxfId="32" priority="1" stopIfTrue="1">
      <formula>V8&lt;11</formula>
    </cfRule>
  </conditionalFormatting>
  <pageMargins left="0.7" right="0.7" top="0.75" bottom="0.75" header="0.3" footer="0.3"/>
  <pageSetup paperSize="9" scale="4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44"/>
  <sheetViews>
    <sheetView workbookViewId="0"/>
  </sheetViews>
  <sheetFormatPr defaultRowHeight="15" x14ac:dyDescent="0.25"/>
  <cols>
    <col min="1" max="1" width="4.85546875" customWidth="1"/>
    <col min="3" max="3" width="47.5703125" customWidth="1"/>
    <col min="4" max="5" width="12.28515625" customWidth="1"/>
    <col min="6" max="23" width="11.5703125" customWidth="1"/>
    <col min="24" max="24" width="10.28515625" customWidth="1"/>
  </cols>
  <sheetData>
    <row r="1" spans="2:24" ht="15.75" x14ac:dyDescent="0.25">
      <c r="B1" s="646" t="s">
        <v>264</v>
      </c>
      <c r="C1" s="646"/>
      <c r="D1" s="646"/>
      <c r="E1" s="646"/>
      <c r="F1" s="646"/>
      <c r="G1" s="646"/>
      <c r="H1" s="646"/>
      <c r="I1" s="646"/>
      <c r="J1" s="646"/>
      <c r="K1" s="646"/>
      <c r="L1" s="646"/>
      <c r="M1" s="646"/>
      <c r="N1" s="646"/>
      <c r="O1" s="646"/>
      <c r="P1" s="646"/>
      <c r="Q1" s="646"/>
      <c r="R1" s="646"/>
      <c r="S1" s="646"/>
      <c r="T1" s="646"/>
      <c r="U1" s="646"/>
    </row>
    <row r="3" spans="2:24" ht="15.75" x14ac:dyDescent="0.25">
      <c r="B3" s="262"/>
      <c r="C3" s="263"/>
      <c r="D3" s="647" t="s">
        <v>102</v>
      </c>
      <c r="E3" s="648"/>
      <c r="F3" s="648"/>
      <c r="G3" s="648"/>
      <c r="H3" s="648"/>
      <c r="I3" s="648"/>
      <c r="J3" s="648"/>
      <c r="K3" s="648"/>
      <c r="L3" s="648"/>
      <c r="M3" s="648"/>
      <c r="N3" s="648"/>
      <c r="O3" s="648"/>
      <c r="P3" s="648"/>
      <c r="Q3" s="648"/>
      <c r="R3" s="648"/>
      <c r="S3" s="648"/>
      <c r="T3" s="648"/>
      <c r="U3" s="649"/>
    </row>
    <row r="4" spans="2:24" ht="31.5" x14ac:dyDescent="0.25">
      <c r="B4" s="206"/>
      <c r="C4" s="207"/>
      <c r="D4" s="650" t="s">
        <v>86</v>
      </c>
      <c r="E4" s="651" t="s">
        <v>87</v>
      </c>
      <c r="F4" s="652" t="s">
        <v>88</v>
      </c>
      <c r="G4" s="632"/>
      <c r="H4" s="631" t="s">
        <v>89</v>
      </c>
      <c r="I4" s="632"/>
      <c r="J4" s="631" t="s">
        <v>90</v>
      </c>
      <c r="K4" s="649"/>
      <c r="L4" s="631" t="s">
        <v>91</v>
      </c>
      <c r="M4" s="632"/>
      <c r="N4" s="631" t="s">
        <v>92</v>
      </c>
      <c r="O4" s="632"/>
      <c r="P4" s="631" t="s">
        <v>93</v>
      </c>
      <c r="Q4" s="632"/>
      <c r="R4" s="653" t="s">
        <v>94</v>
      </c>
      <c r="S4" s="632"/>
      <c r="T4" s="631" t="s">
        <v>95</v>
      </c>
      <c r="U4" s="632"/>
      <c r="V4" s="631" t="s">
        <v>96</v>
      </c>
      <c r="W4" s="632"/>
      <c r="X4" s="208" t="s">
        <v>249</v>
      </c>
    </row>
    <row r="5" spans="2:24" ht="47.25" x14ac:dyDescent="0.25">
      <c r="B5" s="206"/>
      <c r="C5" s="207"/>
      <c r="D5" s="635"/>
      <c r="E5" s="637"/>
      <c r="F5" s="209" t="s">
        <v>98</v>
      </c>
      <c r="G5" s="210" t="s">
        <v>99</v>
      </c>
      <c r="H5" s="211" t="s">
        <v>98</v>
      </c>
      <c r="I5" s="210" t="s">
        <v>99</v>
      </c>
      <c r="J5" s="211" t="s">
        <v>98</v>
      </c>
      <c r="K5" s="210" t="s">
        <v>99</v>
      </c>
      <c r="L5" s="211" t="s">
        <v>98</v>
      </c>
      <c r="M5" s="210" t="s">
        <v>99</v>
      </c>
      <c r="N5" s="211" t="s">
        <v>98</v>
      </c>
      <c r="O5" s="210" t="s">
        <v>99</v>
      </c>
      <c r="P5" s="211" t="s">
        <v>98</v>
      </c>
      <c r="Q5" s="212" t="s">
        <v>99</v>
      </c>
      <c r="R5" s="213" t="s">
        <v>98</v>
      </c>
      <c r="S5" s="210" t="s">
        <v>99</v>
      </c>
      <c r="T5" s="211" t="s">
        <v>98</v>
      </c>
      <c r="U5" s="210" t="s">
        <v>99</v>
      </c>
      <c r="V5" s="211" t="s">
        <v>98</v>
      </c>
      <c r="W5" s="210" t="s">
        <v>99</v>
      </c>
      <c r="X5" s="214" t="s">
        <v>98</v>
      </c>
    </row>
    <row r="6" spans="2:24" ht="15.75" x14ac:dyDescent="0.25">
      <c r="B6" s="215"/>
      <c r="C6" s="216"/>
      <c r="D6" s="217"/>
      <c r="E6" s="218"/>
      <c r="F6" s="216"/>
      <c r="G6" s="219"/>
      <c r="H6" s="215"/>
      <c r="I6" s="219"/>
      <c r="J6" s="216"/>
      <c r="K6" s="216"/>
      <c r="L6" s="215"/>
      <c r="M6" s="219"/>
      <c r="N6" s="216"/>
      <c r="O6" s="216"/>
      <c r="P6" s="215"/>
      <c r="Q6" s="220"/>
      <c r="R6" s="216"/>
      <c r="S6" s="219"/>
      <c r="T6" s="215"/>
      <c r="U6" s="219"/>
      <c r="V6" s="215"/>
      <c r="W6" s="219"/>
      <c r="X6" s="221"/>
    </row>
    <row r="7" spans="2:24" ht="15.75" x14ac:dyDescent="0.25">
      <c r="B7" s="9" t="s">
        <v>100</v>
      </c>
      <c r="C7" s="222"/>
      <c r="D7" s="217"/>
      <c r="E7" s="223"/>
      <c r="F7" s="226"/>
      <c r="G7" s="224"/>
      <c r="H7" s="225"/>
      <c r="I7" s="224"/>
      <c r="J7" s="226"/>
      <c r="K7" s="226"/>
      <c r="L7" s="225"/>
      <c r="M7" s="224"/>
      <c r="N7" s="226"/>
      <c r="O7" s="226"/>
      <c r="P7" s="225"/>
      <c r="Q7" s="227"/>
      <c r="R7" s="226"/>
      <c r="S7" s="224"/>
      <c r="T7" s="225"/>
      <c r="U7" s="224"/>
      <c r="V7" s="225"/>
      <c r="W7" s="224"/>
      <c r="X7" s="228"/>
    </row>
    <row r="8" spans="2:24" ht="15.75" x14ac:dyDescent="0.25">
      <c r="B8" s="12" t="s">
        <v>10</v>
      </c>
      <c r="C8" s="229"/>
      <c r="D8" s="230">
        <f>SUM(F8,H8,J8,L8,N8,P8,R8,T8,V8,X8)</f>
        <v>34680</v>
      </c>
      <c r="E8" s="231">
        <v>3.6445677426082741E-2</v>
      </c>
      <c r="F8" s="232">
        <v>820</v>
      </c>
      <c r="G8" s="72">
        <v>1.4644119580084193E-2</v>
      </c>
      <c r="H8" s="233">
        <v>3950</v>
      </c>
      <c r="I8" s="72">
        <v>6.8817969783471433E-2</v>
      </c>
      <c r="J8" s="233">
        <v>4750</v>
      </c>
      <c r="K8" s="71">
        <v>8.0248314420518954E-2</v>
      </c>
      <c r="L8" s="233">
        <v>4260</v>
      </c>
      <c r="M8" s="72">
        <v>6.9846865870211883E-2</v>
      </c>
      <c r="N8" s="233">
        <v>4290</v>
      </c>
      <c r="O8" s="71">
        <v>7.3650290537005503E-2</v>
      </c>
      <c r="P8" s="233">
        <v>3320</v>
      </c>
      <c r="Q8" s="264">
        <v>5.5478708713678569E-2</v>
      </c>
      <c r="R8" s="233">
        <v>2970</v>
      </c>
      <c r="S8" s="72">
        <v>4.5050092878807735E-2</v>
      </c>
      <c r="T8" s="233">
        <v>8950</v>
      </c>
      <c r="U8" s="72">
        <v>3.2000000000000001E-2</v>
      </c>
      <c r="V8" s="233">
        <v>1370</v>
      </c>
      <c r="W8" s="72">
        <v>6.0000000000000001E-3</v>
      </c>
      <c r="X8" s="234">
        <v>0</v>
      </c>
    </row>
    <row r="9" spans="2:24" ht="15.75" x14ac:dyDescent="0.25">
      <c r="B9" s="12" t="s">
        <v>11</v>
      </c>
      <c r="C9" s="229"/>
      <c r="D9" s="230">
        <v>10100</v>
      </c>
      <c r="E9" s="231">
        <v>1.1078790487402556E-2</v>
      </c>
      <c r="F9" s="235">
        <v>300</v>
      </c>
      <c r="G9" s="72">
        <v>5.3557027905572234E-3</v>
      </c>
      <c r="H9" s="265">
        <v>1040</v>
      </c>
      <c r="I9" s="72">
        <v>1.8127828448095802E-2</v>
      </c>
      <c r="J9" s="233">
        <v>2080</v>
      </c>
      <c r="K9" s="71">
        <v>3.5133919171774886E-2</v>
      </c>
      <c r="L9" s="233">
        <v>2840</v>
      </c>
      <c r="M9" s="72">
        <v>4.6623989146857767E-2</v>
      </c>
      <c r="N9" s="233">
        <v>2750</v>
      </c>
      <c r="O9" s="71">
        <v>4.7254822850748626E-2</v>
      </c>
      <c r="P9" s="233">
        <v>180</v>
      </c>
      <c r="Q9" s="264">
        <v>3.0434701316286675E-3</v>
      </c>
      <c r="R9" s="232">
        <v>120</v>
      </c>
      <c r="S9" s="72">
        <v>1.9663410064239828E-3</v>
      </c>
      <c r="T9" s="233">
        <v>510</v>
      </c>
      <c r="U9" s="72">
        <v>8.4980051631072511E-3</v>
      </c>
      <c r="V9" s="233">
        <v>270</v>
      </c>
      <c r="W9" s="72">
        <v>1.1727544021919339E-3</v>
      </c>
      <c r="X9" s="234">
        <v>0</v>
      </c>
    </row>
    <row r="10" spans="2:24" ht="15.75" x14ac:dyDescent="0.25">
      <c r="B10" s="12" t="s">
        <v>12</v>
      </c>
      <c r="C10" s="229"/>
      <c r="D10" s="230">
        <f t="shared" ref="D10:D19" si="0">SUM(F10,H10,J10,L10,N10,P10,R10,T10,V10,X10)</f>
        <v>5680</v>
      </c>
      <c r="E10" s="231">
        <v>6.2321711669992433E-3</v>
      </c>
      <c r="F10" s="235">
        <v>470</v>
      </c>
      <c r="G10" s="72">
        <v>8.2803701795832827E-3</v>
      </c>
      <c r="H10" s="265">
        <v>710</v>
      </c>
      <c r="I10" s="72">
        <v>1.2406356610735919E-2</v>
      </c>
      <c r="J10" s="233">
        <v>910</v>
      </c>
      <c r="K10" s="71">
        <v>1.5425045495282546E-2</v>
      </c>
      <c r="L10" s="233">
        <v>690</v>
      </c>
      <c r="M10" s="72">
        <v>1.1359352205484619E-2</v>
      </c>
      <c r="N10" s="233">
        <v>500</v>
      </c>
      <c r="O10" s="71">
        <v>8.5214064113902747E-3</v>
      </c>
      <c r="P10" s="233">
        <v>530</v>
      </c>
      <c r="Q10" s="264">
        <v>8.7907015018230204E-3</v>
      </c>
      <c r="R10" s="232">
        <v>520</v>
      </c>
      <c r="S10" s="72">
        <v>8.7210586188436814E-3</v>
      </c>
      <c r="T10" s="233">
        <v>1080</v>
      </c>
      <c r="U10" s="72">
        <v>1.81406108559359E-2</v>
      </c>
      <c r="V10" s="233">
        <v>270</v>
      </c>
      <c r="W10" s="72">
        <v>1.1712710074867803E-3</v>
      </c>
      <c r="X10" s="234">
        <v>0</v>
      </c>
    </row>
    <row r="11" spans="2:24" ht="15.75" x14ac:dyDescent="0.25">
      <c r="B11" s="12" t="s">
        <v>13</v>
      </c>
      <c r="C11" s="229"/>
      <c r="D11" s="230">
        <f t="shared" si="0"/>
        <v>4460</v>
      </c>
      <c r="E11" s="231">
        <v>4.8795617923631691E-3</v>
      </c>
      <c r="F11" s="235">
        <v>0</v>
      </c>
      <c r="G11" s="72">
        <v>0</v>
      </c>
      <c r="H11" s="265">
        <v>0</v>
      </c>
      <c r="I11" s="72">
        <v>0</v>
      </c>
      <c r="J11" s="233">
        <v>0</v>
      </c>
      <c r="K11" s="71">
        <v>0</v>
      </c>
      <c r="L11" s="233">
        <v>30</v>
      </c>
      <c r="M11" s="72">
        <v>4.5096784175506445E-4</v>
      </c>
      <c r="N11" s="233">
        <v>80</v>
      </c>
      <c r="O11" s="71">
        <v>1.3579912951208624E-3</v>
      </c>
      <c r="P11" s="233">
        <v>250</v>
      </c>
      <c r="Q11" s="264">
        <v>4.1039392594140085E-3</v>
      </c>
      <c r="R11" s="232">
        <v>320</v>
      </c>
      <c r="S11" s="72">
        <v>5.3887847965738761E-3</v>
      </c>
      <c r="T11" s="233">
        <v>2590</v>
      </c>
      <c r="U11" s="72">
        <v>4.344855332416938E-2</v>
      </c>
      <c r="V11" s="233">
        <v>1180</v>
      </c>
      <c r="W11" s="72">
        <v>5.1514371476937574E-3</v>
      </c>
      <c r="X11" s="234">
        <v>10</v>
      </c>
    </row>
    <row r="12" spans="2:24" ht="15.75" x14ac:dyDescent="0.25">
      <c r="B12" s="12" t="s">
        <v>14</v>
      </c>
      <c r="C12" s="236"/>
      <c r="D12" s="230">
        <v>142790</v>
      </c>
      <c r="E12" s="231">
        <v>0.1566396994531925</v>
      </c>
      <c r="F12" s="235">
        <v>2580</v>
      </c>
      <c r="G12" s="72">
        <v>4.5912570829706727E-2</v>
      </c>
      <c r="H12" s="265">
        <v>12620</v>
      </c>
      <c r="I12" s="72">
        <v>0.21969783471419621</v>
      </c>
      <c r="J12" s="233">
        <v>19030</v>
      </c>
      <c r="K12" s="71">
        <v>0.3213642096659341</v>
      </c>
      <c r="L12" s="233">
        <v>46060</v>
      </c>
      <c r="M12" s="72">
        <v>0.75507418990532804</v>
      </c>
      <c r="N12" s="233">
        <v>54650</v>
      </c>
      <c r="O12" s="71">
        <v>0.93829605428575436</v>
      </c>
      <c r="P12" s="233">
        <v>2570</v>
      </c>
      <c r="Q12" s="264">
        <v>4.291481707588047E-2</v>
      </c>
      <c r="R12" s="232">
        <v>1350</v>
      </c>
      <c r="S12" s="72">
        <v>2.2546841541755888E-2</v>
      </c>
      <c r="T12" s="233">
        <v>3770</v>
      </c>
      <c r="U12" s="72">
        <v>6.3196768028967037E-2</v>
      </c>
      <c r="V12" s="233">
        <v>100</v>
      </c>
      <c r="W12" s="72">
        <v>4.4754890839601404E-4</v>
      </c>
      <c r="X12" s="234">
        <v>50</v>
      </c>
    </row>
    <row r="13" spans="2:24" ht="15.75" x14ac:dyDescent="0.25">
      <c r="B13" s="12" t="s">
        <v>15</v>
      </c>
      <c r="C13" s="237"/>
      <c r="D13" s="230">
        <v>31980</v>
      </c>
      <c r="E13" s="231">
        <v>3.5097474536009102E-2</v>
      </c>
      <c r="F13" s="235">
        <v>690</v>
      </c>
      <c r="G13" s="72">
        <v>1.2264774321899924E-2</v>
      </c>
      <c r="H13" s="265">
        <v>3010</v>
      </c>
      <c r="I13" s="72">
        <v>5.2312713221471831E-2</v>
      </c>
      <c r="J13" s="233">
        <v>5240</v>
      </c>
      <c r="K13" s="71">
        <v>8.8401381728861902E-2</v>
      </c>
      <c r="L13" s="233">
        <v>8040</v>
      </c>
      <c r="M13" s="72">
        <v>0.13180588262791942</v>
      </c>
      <c r="N13" s="233">
        <v>8550</v>
      </c>
      <c r="O13" s="71">
        <v>0.14677186543409107</v>
      </c>
      <c r="P13" s="233">
        <v>1510</v>
      </c>
      <c r="Q13" s="264">
        <v>2.5208515081819892E-2</v>
      </c>
      <c r="R13" s="232">
        <v>1280</v>
      </c>
      <c r="S13" s="72">
        <v>2.1392699411134905E-2</v>
      </c>
      <c r="T13" s="233">
        <v>3630</v>
      </c>
      <c r="U13" s="72">
        <v>6.0866329164850637E-2</v>
      </c>
      <c r="V13" s="233">
        <v>50</v>
      </c>
      <c r="W13" s="72">
        <v>1.9812045165005845E-4</v>
      </c>
      <c r="X13" s="234">
        <v>0</v>
      </c>
    </row>
    <row r="14" spans="2:24" ht="15.75" x14ac:dyDescent="0.25">
      <c r="B14" s="12" t="s">
        <v>16</v>
      </c>
      <c r="C14" s="237"/>
      <c r="D14" s="230">
        <f t="shared" si="0"/>
        <v>110810</v>
      </c>
      <c r="E14" s="231">
        <v>0.1215422249171834</v>
      </c>
      <c r="F14" s="235">
        <v>1890</v>
      </c>
      <c r="G14" s="72">
        <v>3.3647796507806811E-2</v>
      </c>
      <c r="H14" s="265">
        <v>9620</v>
      </c>
      <c r="I14" s="72">
        <v>0.16738512149272436</v>
      </c>
      <c r="J14" s="233">
        <v>13800</v>
      </c>
      <c r="K14" s="71">
        <v>0.23296282793707221</v>
      </c>
      <c r="L14" s="233">
        <v>38020</v>
      </c>
      <c r="M14" s="72">
        <v>0.62326830727740867</v>
      </c>
      <c r="N14" s="233">
        <v>46100</v>
      </c>
      <c r="O14" s="71">
        <v>0.7915241888516632</v>
      </c>
      <c r="P14" s="233">
        <v>1060</v>
      </c>
      <c r="Q14" s="264">
        <v>1.7706301994060581E-2</v>
      </c>
      <c r="R14" s="232">
        <v>70</v>
      </c>
      <c r="S14" s="72">
        <v>1.1541421306209849E-3</v>
      </c>
      <c r="T14" s="233">
        <v>140</v>
      </c>
      <c r="U14" s="72">
        <v>2.3304388641164049E-3</v>
      </c>
      <c r="V14" s="233">
        <v>60</v>
      </c>
      <c r="W14" s="72">
        <v>2.4942845674595556E-4</v>
      </c>
      <c r="X14" s="234">
        <v>50</v>
      </c>
    </row>
    <row r="15" spans="2:24" ht="15.75" x14ac:dyDescent="0.25">
      <c r="B15" s="12" t="s">
        <v>17</v>
      </c>
      <c r="C15" s="236"/>
      <c r="D15" s="230">
        <f t="shared" si="0"/>
        <v>46080</v>
      </c>
      <c r="E15" s="231">
        <v>5.026165087614496E-2</v>
      </c>
      <c r="F15" s="235">
        <v>0</v>
      </c>
      <c r="G15" s="72">
        <v>7.3893813169440643E-5</v>
      </c>
      <c r="H15" s="265">
        <v>20</v>
      </c>
      <c r="I15" s="72">
        <v>2.7118290050825034E-4</v>
      </c>
      <c r="J15" s="233">
        <v>40</v>
      </c>
      <c r="K15" s="71">
        <v>7.0162869036986808E-4</v>
      </c>
      <c r="L15" s="233">
        <v>80</v>
      </c>
      <c r="M15" s="72">
        <v>1.328548569456403E-3</v>
      </c>
      <c r="N15" s="233">
        <v>690</v>
      </c>
      <c r="O15" s="71">
        <v>1.1895017565879202E-2</v>
      </c>
      <c r="P15" s="233">
        <v>6300</v>
      </c>
      <c r="Q15" s="264">
        <v>0.10539403295508022</v>
      </c>
      <c r="R15" s="232">
        <v>7600</v>
      </c>
      <c r="S15" s="72">
        <v>0.12722246386509636</v>
      </c>
      <c r="T15" s="233">
        <v>29600</v>
      </c>
      <c r="U15" s="72">
        <v>0.49614108022932241</v>
      </c>
      <c r="V15" s="233">
        <v>1470</v>
      </c>
      <c r="W15" s="72">
        <v>6.3946091691244487E-3</v>
      </c>
      <c r="X15" s="234">
        <v>280</v>
      </c>
    </row>
    <row r="16" spans="2:24" ht="15.75" x14ac:dyDescent="0.25">
      <c r="B16" s="12" t="s">
        <v>15</v>
      </c>
      <c r="C16" s="237"/>
      <c r="D16" s="230">
        <f t="shared" si="0"/>
        <v>35780</v>
      </c>
      <c r="E16" s="231">
        <v>3.900888190724365E-2</v>
      </c>
      <c r="F16" s="235">
        <v>0</v>
      </c>
      <c r="G16" s="72">
        <v>7.3893813169440643E-5</v>
      </c>
      <c r="H16" s="265">
        <v>20</v>
      </c>
      <c r="I16" s="72">
        <v>2.7118290050825034E-4</v>
      </c>
      <c r="J16" s="233">
        <v>40</v>
      </c>
      <c r="K16" s="71">
        <v>7.0162869036986808E-4</v>
      </c>
      <c r="L16" s="233">
        <v>80</v>
      </c>
      <c r="M16" s="72">
        <v>1.294220691709647E-3</v>
      </c>
      <c r="N16" s="233">
        <v>570</v>
      </c>
      <c r="O16" s="71">
        <v>9.863554335273788E-3</v>
      </c>
      <c r="P16" s="233">
        <v>5090</v>
      </c>
      <c r="Q16" s="264">
        <v>8.5178947245919567E-2</v>
      </c>
      <c r="R16" s="232">
        <v>5870</v>
      </c>
      <c r="S16" s="72">
        <v>9.8231229925053537E-2</v>
      </c>
      <c r="T16" s="233">
        <v>22770</v>
      </c>
      <c r="U16" s="72">
        <v>0.38174673953129717</v>
      </c>
      <c r="V16" s="233">
        <v>1100</v>
      </c>
      <c r="W16" s="72">
        <v>4.7864784209699649E-3</v>
      </c>
      <c r="X16" s="234">
        <v>240</v>
      </c>
    </row>
    <row r="17" spans="2:24" ht="15.75" x14ac:dyDescent="0.25">
      <c r="B17" s="12" t="s">
        <v>16</v>
      </c>
      <c r="C17" s="229"/>
      <c r="D17" s="230">
        <f t="shared" si="0"/>
        <v>10300</v>
      </c>
      <c r="E17" s="231">
        <v>1.1252768968901313E-2</v>
      </c>
      <c r="F17" s="235">
        <v>0</v>
      </c>
      <c r="G17" s="72">
        <v>0</v>
      </c>
      <c r="H17" s="265">
        <v>0</v>
      </c>
      <c r="I17" s="72">
        <v>0</v>
      </c>
      <c r="J17" s="233">
        <v>0</v>
      </c>
      <c r="K17" s="71">
        <v>0</v>
      </c>
      <c r="L17" s="233">
        <v>0</v>
      </c>
      <c r="M17" s="72">
        <v>3.4327877746755865E-5</v>
      </c>
      <c r="N17" s="233">
        <v>120</v>
      </c>
      <c r="O17" s="71">
        <v>2.0314632306054126E-3</v>
      </c>
      <c r="P17" s="233">
        <v>1210</v>
      </c>
      <c r="Q17" s="264">
        <v>2.0215085709160651E-2</v>
      </c>
      <c r="R17" s="232">
        <v>1730</v>
      </c>
      <c r="S17" s="72">
        <v>2.8991233940042827E-2</v>
      </c>
      <c r="T17" s="233">
        <v>6820</v>
      </c>
      <c r="U17" s="72">
        <v>0.11439434069802527</v>
      </c>
      <c r="V17" s="233">
        <v>370</v>
      </c>
      <c r="W17" s="72">
        <v>1.6081307481544823E-3</v>
      </c>
      <c r="X17" s="234">
        <v>50</v>
      </c>
    </row>
    <row r="18" spans="2:24" ht="15.75" x14ac:dyDescent="0.25">
      <c r="B18" s="12" t="s">
        <v>18</v>
      </c>
      <c r="C18" s="229"/>
      <c r="D18" s="230">
        <f t="shared" si="0"/>
        <v>8000</v>
      </c>
      <c r="E18" s="231">
        <v>8.7277019760920518E-3</v>
      </c>
      <c r="F18" s="235">
        <v>10</v>
      </c>
      <c r="G18" s="72">
        <v>9.4143560047604669E-5</v>
      </c>
      <c r="H18" s="265">
        <v>80</v>
      </c>
      <c r="I18" s="72">
        <v>1.3825454292278772E-3</v>
      </c>
      <c r="J18" s="233">
        <v>2990</v>
      </c>
      <c r="K18" s="71">
        <v>5.0482879719051799E-2</v>
      </c>
      <c r="L18" s="233">
        <v>3280</v>
      </c>
      <c r="M18" s="72">
        <v>5.3727123564611783E-2</v>
      </c>
      <c r="N18" s="233">
        <v>1330</v>
      </c>
      <c r="O18" s="71">
        <v>2.2782300239992389E-2</v>
      </c>
      <c r="P18" s="233">
        <v>70</v>
      </c>
      <c r="Q18" s="264">
        <v>1.0984427965264666E-3</v>
      </c>
      <c r="R18" s="232">
        <v>40</v>
      </c>
      <c r="S18" s="72">
        <v>6.5544700214132767E-4</v>
      </c>
      <c r="T18" s="233">
        <v>170</v>
      </c>
      <c r="U18" s="72">
        <v>2.787239749220505E-3</v>
      </c>
      <c r="V18" s="233">
        <v>0</v>
      </c>
      <c r="W18" s="72">
        <v>0</v>
      </c>
      <c r="X18" s="234">
        <v>30</v>
      </c>
    </row>
    <row r="19" spans="2:24" ht="15.75" x14ac:dyDescent="0.25">
      <c r="B19" s="12" t="s">
        <v>19</v>
      </c>
      <c r="C19" s="229"/>
      <c r="D19" s="230">
        <f t="shared" si="0"/>
        <v>3000</v>
      </c>
      <c r="E19" s="231">
        <v>3.2754395124313237E-3</v>
      </c>
      <c r="F19" s="235">
        <v>40</v>
      </c>
      <c r="G19" s="72">
        <v>7.634509831784997E-4</v>
      </c>
      <c r="H19" s="265">
        <v>140</v>
      </c>
      <c r="I19" s="72">
        <v>2.4401239295411821E-3</v>
      </c>
      <c r="J19" s="233">
        <v>310</v>
      </c>
      <c r="K19" s="71">
        <v>5.1656900177634406E-3</v>
      </c>
      <c r="L19" s="233">
        <v>350</v>
      </c>
      <c r="M19" s="72">
        <v>5.7027386487482762E-3</v>
      </c>
      <c r="N19" s="233">
        <v>400</v>
      </c>
      <c r="O19" s="71">
        <v>6.7811822989741165E-3</v>
      </c>
      <c r="P19" s="233">
        <v>280</v>
      </c>
      <c r="Q19" s="264">
        <v>4.7417334794083955E-3</v>
      </c>
      <c r="R19" s="232">
        <v>280</v>
      </c>
      <c r="S19" s="72">
        <v>4.6389855460385442E-3</v>
      </c>
      <c r="T19" s="233">
        <v>970</v>
      </c>
      <c r="U19" s="72">
        <v>1.6261273342944312E-2</v>
      </c>
      <c r="V19" s="233">
        <v>220</v>
      </c>
      <c r="W19" s="72">
        <v>9.6878763023332932E-4</v>
      </c>
      <c r="X19" s="234">
        <v>10</v>
      </c>
    </row>
    <row r="20" spans="2:24" ht="15.75" x14ac:dyDescent="0.25">
      <c r="B20" s="238"/>
      <c r="C20" s="229"/>
      <c r="D20" s="230"/>
      <c r="E20" s="231"/>
      <c r="F20" s="241"/>
      <c r="G20" s="90"/>
      <c r="H20" s="239"/>
      <c r="I20" s="90"/>
      <c r="J20" s="89"/>
      <c r="K20" s="89"/>
      <c r="L20" s="239"/>
      <c r="M20" s="90"/>
      <c r="N20" s="89"/>
      <c r="O20" s="89"/>
      <c r="P20" s="239"/>
      <c r="Q20" s="240"/>
      <c r="R20" s="241"/>
      <c r="S20" s="90"/>
      <c r="T20" s="239"/>
      <c r="U20" s="90"/>
      <c r="V20" s="239"/>
      <c r="W20" s="90"/>
      <c r="X20" s="242"/>
    </row>
    <row r="21" spans="2:24" ht="15.75" x14ac:dyDescent="0.25">
      <c r="B21" s="243" t="s">
        <v>20</v>
      </c>
      <c r="C21" s="244"/>
      <c r="D21" s="245">
        <v>254770</v>
      </c>
      <c r="E21" s="246">
        <v>0.27754069269070858</v>
      </c>
      <c r="F21" s="245">
        <v>4230</v>
      </c>
      <c r="G21" s="75">
        <v>7.5124251736326975E-2</v>
      </c>
      <c r="H21" s="245">
        <v>18570</v>
      </c>
      <c r="I21" s="75">
        <v>0.32314384181577671</v>
      </c>
      <c r="J21" s="248">
        <v>30120</v>
      </c>
      <c r="K21" s="93">
        <v>0.50856978450775514</v>
      </c>
      <c r="L21" s="245">
        <v>57600</v>
      </c>
      <c r="M21" s="75">
        <v>0.94411377575245381</v>
      </c>
      <c r="N21" s="248">
        <v>64680</v>
      </c>
      <c r="O21" s="93">
        <v>1.1105390654848655</v>
      </c>
      <c r="P21" s="245">
        <v>13480</v>
      </c>
      <c r="Q21" s="249">
        <v>0.22556584591343981</v>
      </c>
      <c r="R21" s="245">
        <v>13200</v>
      </c>
      <c r="S21" s="93">
        <v>0.221</v>
      </c>
      <c r="T21" s="245">
        <v>47630</v>
      </c>
      <c r="U21" s="93">
        <v>0.16967384697148485</v>
      </c>
      <c r="V21" s="245">
        <v>4880</v>
      </c>
      <c r="W21" s="75">
        <v>1.9459672311469712E-2</v>
      </c>
      <c r="X21" s="250">
        <v>380</v>
      </c>
    </row>
    <row r="22" spans="2:24" ht="15.75" x14ac:dyDescent="0.25">
      <c r="B22" s="251" t="s">
        <v>73</v>
      </c>
      <c r="C22" s="252"/>
      <c r="D22" s="230">
        <v>220090</v>
      </c>
      <c r="E22" s="231">
        <v>0.24109501526462579</v>
      </c>
      <c r="F22" s="254">
        <v>3400</v>
      </c>
      <c r="G22" s="94">
        <v>6.0480132156242782E-2</v>
      </c>
      <c r="H22" s="230">
        <v>14610</v>
      </c>
      <c r="I22" s="94">
        <v>0.25432587203230522</v>
      </c>
      <c r="J22" s="248">
        <v>25370</v>
      </c>
      <c r="K22" s="94">
        <v>0.4283214700872362</v>
      </c>
      <c r="L22" s="254">
        <v>53340</v>
      </c>
      <c r="M22" s="94">
        <v>0.87426690988224198</v>
      </c>
      <c r="N22" s="248">
        <v>60400</v>
      </c>
      <c r="O22" s="94">
        <v>1.0368887749478599</v>
      </c>
      <c r="P22" s="254">
        <v>10170</v>
      </c>
      <c r="Q22" s="249">
        <v>0.17008713719976126</v>
      </c>
      <c r="R22" s="254">
        <v>10230</v>
      </c>
      <c r="S22" s="94">
        <v>0.17148992523552486</v>
      </c>
      <c r="T22" s="254">
        <v>38680</v>
      </c>
      <c r="U22" s="94">
        <v>0.13971561379240602</v>
      </c>
      <c r="V22" s="230">
        <v>3510</v>
      </c>
      <c r="W22" s="94">
        <v>1.5750252530921008E-2</v>
      </c>
      <c r="X22" s="255">
        <v>380</v>
      </c>
    </row>
    <row r="23" spans="2:24" ht="15.75" x14ac:dyDescent="0.25">
      <c r="B23" s="256"/>
      <c r="C23" s="257"/>
      <c r="D23" s="258"/>
      <c r="E23" s="259"/>
      <c r="F23" s="257"/>
      <c r="G23" s="260"/>
      <c r="H23" s="256"/>
      <c r="I23" s="260"/>
      <c r="J23" s="257"/>
      <c r="K23" s="257"/>
      <c r="L23" s="256"/>
      <c r="M23" s="90"/>
      <c r="N23" s="89"/>
      <c r="O23" s="89"/>
      <c r="P23" s="256"/>
      <c r="Q23" s="240"/>
      <c r="R23" s="257"/>
      <c r="S23" s="89"/>
      <c r="T23" s="256"/>
      <c r="U23" s="89"/>
      <c r="V23" s="256"/>
      <c r="W23" s="90"/>
      <c r="X23" s="261"/>
    </row>
    <row r="24" spans="2:24" ht="15.75" x14ac:dyDescent="0.25">
      <c r="B24" s="27" t="s">
        <v>66</v>
      </c>
    </row>
    <row r="25" spans="2:24" ht="7.5" customHeight="1" x14ac:dyDescent="0.25">
      <c r="F25" s="396"/>
      <c r="G25" s="108"/>
      <c r="H25" s="108"/>
      <c r="I25" s="108"/>
      <c r="J25" s="108"/>
      <c r="K25" s="108"/>
      <c r="L25" s="108"/>
      <c r="M25" s="398"/>
      <c r="N25" s="397"/>
      <c r="O25" s="395"/>
    </row>
    <row r="26" spans="2:24" ht="15.75" x14ac:dyDescent="0.25">
      <c r="B26" t="s">
        <v>286</v>
      </c>
      <c r="D26" s="267"/>
      <c r="E26" s="60"/>
      <c r="F26" s="396"/>
      <c r="G26" s="108"/>
      <c r="H26" s="108"/>
      <c r="I26" s="108"/>
      <c r="J26" s="108"/>
      <c r="K26" s="108"/>
      <c r="L26" s="108"/>
      <c r="M26" s="108"/>
      <c r="N26" s="397"/>
      <c r="O26" s="395"/>
    </row>
    <row r="27" spans="2:24" ht="9" customHeight="1" x14ac:dyDescent="0.25">
      <c r="D27" s="267"/>
      <c r="E27" s="390"/>
      <c r="F27" s="395"/>
      <c r="G27" s="395"/>
      <c r="H27" s="395"/>
      <c r="I27" s="395"/>
      <c r="J27" s="395"/>
      <c r="K27" s="395"/>
      <c r="L27" s="395"/>
      <c r="M27" s="395"/>
      <c r="N27" s="395"/>
      <c r="O27" s="395"/>
    </row>
    <row r="28" spans="2:24" ht="15.75" x14ac:dyDescent="0.25">
      <c r="B28" t="s">
        <v>281</v>
      </c>
      <c r="D28" s="267"/>
      <c r="E28" s="390"/>
      <c r="F28" s="395"/>
      <c r="G28" s="395"/>
      <c r="H28" s="395"/>
      <c r="I28" s="395"/>
      <c r="J28" s="395"/>
      <c r="K28" s="395"/>
      <c r="L28" s="395"/>
      <c r="M28" s="395"/>
      <c r="N28" s="395"/>
      <c r="O28" s="395"/>
    </row>
    <row r="29" spans="2:24" ht="9" customHeight="1" x14ac:dyDescent="0.25">
      <c r="D29" s="267"/>
      <c r="E29" s="390"/>
      <c r="F29" s="60"/>
    </row>
    <row r="30" spans="2:24" ht="15" customHeight="1" x14ac:dyDescent="0.25">
      <c r="B30" t="s">
        <v>797</v>
      </c>
      <c r="D30" s="267"/>
      <c r="E30" s="390"/>
      <c r="F30" s="60"/>
    </row>
    <row r="31" spans="2:24" ht="9.75" customHeight="1" x14ac:dyDescent="0.25">
      <c r="D31" s="267"/>
      <c r="E31" s="390"/>
      <c r="F31" s="60"/>
    </row>
    <row r="32" spans="2:24" ht="15.75" x14ac:dyDescent="0.25">
      <c r="B32" t="s">
        <v>209</v>
      </c>
      <c r="D32" s="267"/>
      <c r="E32" s="390"/>
      <c r="F32" s="60"/>
    </row>
    <row r="33" spans="2:6" ht="7.5" customHeight="1" x14ac:dyDescent="0.25">
      <c r="D33" s="267"/>
      <c r="E33" s="390"/>
      <c r="F33" s="60"/>
    </row>
    <row r="34" spans="2:6" ht="15.75" x14ac:dyDescent="0.25">
      <c r="B34" t="s">
        <v>268</v>
      </c>
      <c r="D34" s="267"/>
      <c r="E34" s="390"/>
      <c r="F34" s="60"/>
    </row>
    <row r="35" spans="2:6" ht="15.75" x14ac:dyDescent="0.25">
      <c r="D35" s="267"/>
      <c r="E35" s="390"/>
      <c r="F35" s="60"/>
    </row>
    <row r="36" spans="2:6" ht="15.75" x14ac:dyDescent="0.25">
      <c r="D36" s="267"/>
      <c r="E36" s="390"/>
      <c r="F36" s="60"/>
    </row>
    <row r="37" spans="2:6" ht="15.75" x14ac:dyDescent="0.25">
      <c r="D37" s="267"/>
      <c r="E37" s="390"/>
      <c r="F37" s="60"/>
    </row>
    <row r="38" spans="2:6" ht="15.75" x14ac:dyDescent="0.25">
      <c r="D38" s="267"/>
      <c r="E38" s="390"/>
      <c r="F38" s="60"/>
    </row>
    <row r="39" spans="2:6" ht="15.75" x14ac:dyDescent="0.25">
      <c r="D39" s="267"/>
      <c r="E39" s="390"/>
      <c r="F39" s="60"/>
    </row>
    <row r="40" spans="2:6" ht="15.75" x14ac:dyDescent="0.25">
      <c r="D40" s="267"/>
      <c r="E40" s="390"/>
      <c r="F40" s="60"/>
    </row>
    <row r="41" spans="2:6" x14ac:dyDescent="0.25">
      <c r="D41" s="60"/>
      <c r="E41" s="390"/>
      <c r="F41" s="60"/>
    </row>
    <row r="42" spans="2:6" ht="15.75" x14ac:dyDescent="0.25">
      <c r="D42" s="269"/>
      <c r="E42" s="390"/>
      <c r="F42" s="60"/>
    </row>
    <row r="43" spans="2:6" ht="15.75" x14ac:dyDescent="0.25">
      <c r="D43" s="269"/>
      <c r="E43" s="390"/>
      <c r="F43" s="60"/>
    </row>
    <row r="44" spans="2:6" x14ac:dyDescent="0.25">
      <c r="D44" s="60"/>
      <c r="E44" s="60"/>
      <c r="F44" s="60"/>
    </row>
  </sheetData>
  <mergeCells count="13">
    <mergeCell ref="V4:W4"/>
    <mergeCell ref="B1:U1"/>
    <mergeCell ref="D3:U3"/>
    <mergeCell ref="D4:D5"/>
    <mergeCell ref="E4:E5"/>
    <mergeCell ref="F4:G4"/>
    <mergeCell ref="H4:I4"/>
    <mergeCell ref="J4:K4"/>
    <mergeCell ref="L4:M4"/>
    <mergeCell ref="N4:O4"/>
    <mergeCell ref="P4:Q4"/>
    <mergeCell ref="R4:S4"/>
    <mergeCell ref="T4:U4"/>
  </mergeCells>
  <conditionalFormatting sqref="K8:K19 O8:O19">
    <cfRule type="expression" dxfId="31" priority="9" stopIfTrue="1">
      <formula>J8&lt;11</formula>
    </cfRule>
  </conditionalFormatting>
  <conditionalFormatting sqref="G8:G19">
    <cfRule type="expression" dxfId="30" priority="8" stopIfTrue="1">
      <formula>F8&lt;11</formula>
    </cfRule>
  </conditionalFormatting>
  <conditionalFormatting sqref="I8:I19">
    <cfRule type="expression" dxfId="29" priority="7" stopIfTrue="1">
      <formula>H8&lt;11</formula>
    </cfRule>
  </conditionalFormatting>
  <conditionalFormatting sqref="M8:M19">
    <cfRule type="expression" dxfId="28" priority="6" stopIfTrue="1">
      <formula>L8&lt;11</formula>
    </cfRule>
  </conditionalFormatting>
  <conditionalFormatting sqref="Q8:Q19">
    <cfRule type="expression" dxfId="27" priority="5" stopIfTrue="1">
      <formula>P8&lt;11</formula>
    </cfRule>
  </conditionalFormatting>
  <conditionalFormatting sqref="W8:W19">
    <cfRule type="expression" dxfId="26" priority="4" stopIfTrue="1">
      <formula>V8&lt;11</formula>
    </cfRule>
  </conditionalFormatting>
  <conditionalFormatting sqref="S8:S19">
    <cfRule type="expression" dxfId="25" priority="3" stopIfTrue="1">
      <formula>R8&lt;11</formula>
    </cfRule>
  </conditionalFormatting>
  <conditionalFormatting sqref="U8:U19">
    <cfRule type="expression" dxfId="24" priority="2" stopIfTrue="1">
      <formula>T8&lt;11</formula>
    </cfRule>
  </conditionalFormatting>
  <pageMargins left="0.7" right="0.7" top="0.75" bottom="0.75" header="0.3" footer="0.3"/>
  <pageSetup scale="4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4"/>
  <sheetViews>
    <sheetView workbookViewId="0"/>
  </sheetViews>
  <sheetFormatPr defaultRowHeight="15.75" x14ac:dyDescent="0.25"/>
  <cols>
    <col min="1" max="1" width="4.85546875" customWidth="1"/>
    <col min="2" max="2" width="37.42578125" style="403" customWidth="1"/>
    <col min="3" max="6" width="20.140625" style="403" customWidth="1"/>
    <col min="7" max="8" width="9.140625" style="403"/>
  </cols>
  <sheetData>
    <row r="1" spans="2:8" x14ac:dyDescent="0.25">
      <c r="B1" s="402" t="s">
        <v>790</v>
      </c>
    </row>
    <row r="3" spans="2:8" s="347" customFormat="1" ht="31.5" x14ac:dyDescent="0.25">
      <c r="B3" s="445"/>
      <c r="C3" s="446" t="s">
        <v>110</v>
      </c>
      <c r="D3" s="446" t="s">
        <v>32</v>
      </c>
      <c r="E3" s="446" t="s">
        <v>260</v>
      </c>
      <c r="F3" s="447" t="s">
        <v>20</v>
      </c>
      <c r="G3" s="425"/>
      <c r="H3" s="425"/>
    </row>
    <row r="4" spans="2:8" x14ac:dyDescent="0.25">
      <c r="B4" s="407" t="s">
        <v>235</v>
      </c>
      <c r="C4" s="404">
        <v>7740</v>
      </c>
      <c r="D4" s="405">
        <v>190</v>
      </c>
      <c r="E4" s="405">
        <v>2170</v>
      </c>
      <c r="F4" s="406">
        <v>10100</v>
      </c>
    </row>
    <row r="5" spans="2:8" x14ac:dyDescent="0.25">
      <c r="B5" s="426" t="s">
        <v>253</v>
      </c>
      <c r="C5" s="427">
        <v>0.76633663366336635</v>
      </c>
      <c r="D5" s="428">
        <v>1.8811881188118811E-2</v>
      </c>
      <c r="E5" s="428">
        <v>0.21485148514851485</v>
      </c>
      <c r="F5" s="429">
        <v>1</v>
      </c>
    </row>
    <row r="6" spans="2:8" x14ac:dyDescent="0.25">
      <c r="B6" s="407" t="s">
        <v>12</v>
      </c>
      <c r="C6" s="408">
        <v>1110</v>
      </c>
      <c r="D6" s="391">
        <v>3050</v>
      </c>
      <c r="E6" s="391">
        <v>1520</v>
      </c>
      <c r="F6" s="409">
        <v>5680</v>
      </c>
    </row>
    <row r="7" spans="2:8" x14ac:dyDescent="0.25">
      <c r="B7" s="426" t="s">
        <v>253</v>
      </c>
      <c r="C7" s="427">
        <v>0.1954225352112676</v>
      </c>
      <c r="D7" s="428">
        <v>0.5369718309859155</v>
      </c>
      <c r="E7" s="428">
        <v>0.26760563380281688</v>
      </c>
      <c r="F7" s="429">
        <v>1</v>
      </c>
    </row>
    <row r="8" spans="2:8" x14ac:dyDescent="0.25">
      <c r="B8" s="407" t="s">
        <v>236</v>
      </c>
      <c r="C8" s="408">
        <v>550</v>
      </c>
      <c r="D8" s="391">
        <v>1280</v>
      </c>
      <c r="E8" s="391">
        <v>2630</v>
      </c>
      <c r="F8" s="409">
        <v>4460</v>
      </c>
      <c r="G8" s="410"/>
    </row>
    <row r="9" spans="2:8" x14ac:dyDescent="0.25">
      <c r="B9" s="426" t="s">
        <v>253</v>
      </c>
      <c r="C9" s="427">
        <v>0.124</v>
      </c>
      <c r="D9" s="428">
        <v>0.28699999999999998</v>
      </c>
      <c r="E9" s="428">
        <v>0.59</v>
      </c>
      <c r="F9" s="429">
        <v>1</v>
      </c>
    </row>
    <row r="10" spans="2:8" x14ac:dyDescent="0.25">
      <c r="B10" s="407" t="s">
        <v>14</v>
      </c>
      <c r="C10" s="408">
        <v>76100</v>
      </c>
      <c r="D10" s="391">
        <v>56960</v>
      </c>
      <c r="E10" s="391">
        <v>9730</v>
      </c>
      <c r="F10" s="411">
        <v>142790</v>
      </c>
    </row>
    <row r="11" spans="2:8" x14ac:dyDescent="0.25">
      <c r="B11" s="426" t="s">
        <v>253</v>
      </c>
      <c r="C11" s="427">
        <v>0.53295048672876255</v>
      </c>
      <c r="D11" s="428">
        <v>0.39890748651866376</v>
      </c>
      <c r="E11" s="428">
        <v>6.8142026752573706E-2</v>
      </c>
      <c r="F11" s="429">
        <v>1</v>
      </c>
    </row>
    <row r="12" spans="2:8" x14ac:dyDescent="0.25">
      <c r="B12" s="407" t="s">
        <v>254</v>
      </c>
      <c r="C12" s="408">
        <v>4940</v>
      </c>
      <c r="D12" s="391">
        <v>16840</v>
      </c>
      <c r="E12" s="391">
        <v>24310</v>
      </c>
      <c r="F12" s="409">
        <v>46080</v>
      </c>
    </row>
    <row r="13" spans="2:8" x14ac:dyDescent="0.25">
      <c r="B13" s="426" t="s">
        <v>253</v>
      </c>
      <c r="C13" s="427">
        <v>0.10718160121501411</v>
      </c>
      <c r="D13" s="428">
        <v>0.36537209806899545</v>
      </c>
      <c r="E13" s="428">
        <v>0.52744630071599041</v>
      </c>
      <c r="F13" s="429">
        <v>1</v>
      </c>
    </row>
    <row r="14" spans="2:8" x14ac:dyDescent="0.25">
      <c r="B14" s="407" t="s">
        <v>18</v>
      </c>
      <c r="C14" s="408">
        <v>110</v>
      </c>
      <c r="D14" s="391">
        <v>1250</v>
      </c>
      <c r="E14" s="391">
        <v>6630</v>
      </c>
      <c r="F14" s="409">
        <v>8000</v>
      </c>
    </row>
    <row r="15" spans="2:8" x14ac:dyDescent="0.25">
      <c r="B15" s="426" t="s">
        <v>253</v>
      </c>
      <c r="C15" s="427">
        <v>1.3767209011264081E-2</v>
      </c>
      <c r="D15" s="428">
        <v>0.15644555694618273</v>
      </c>
      <c r="E15" s="428">
        <v>0.82978723404255317</v>
      </c>
      <c r="F15" s="429">
        <v>1</v>
      </c>
    </row>
    <row r="16" spans="2:8" x14ac:dyDescent="0.25">
      <c r="B16" s="407" t="s">
        <v>255</v>
      </c>
      <c r="C16" s="408">
        <v>130</v>
      </c>
      <c r="D16" s="391">
        <v>1400</v>
      </c>
      <c r="E16" s="391">
        <v>1470</v>
      </c>
      <c r="F16" s="409">
        <v>3000</v>
      </c>
    </row>
    <row r="17" spans="2:6" x14ac:dyDescent="0.25">
      <c r="B17" s="430" t="s">
        <v>253</v>
      </c>
      <c r="C17" s="431">
        <v>4.3478260869565216E-2</v>
      </c>
      <c r="D17" s="432">
        <v>0.4682274247491639</v>
      </c>
      <c r="E17" s="432">
        <v>0.49163879598662208</v>
      </c>
      <c r="F17" s="433">
        <v>1</v>
      </c>
    </row>
    <row r="18" spans="2:6" x14ac:dyDescent="0.25">
      <c r="B18" s="412" t="s">
        <v>20</v>
      </c>
      <c r="C18" s="413">
        <v>90680</v>
      </c>
      <c r="D18" s="413">
        <v>80970</v>
      </c>
      <c r="E18" s="413">
        <v>48440</v>
      </c>
      <c r="F18" s="414">
        <v>220090</v>
      </c>
    </row>
    <row r="19" spans="2:6" x14ac:dyDescent="0.25">
      <c r="B19" s="415" t="s">
        <v>253</v>
      </c>
      <c r="C19" s="416">
        <v>0.41201326729974103</v>
      </c>
      <c r="D19" s="416">
        <v>0.36789495206506428</v>
      </c>
      <c r="E19" s="417">
        <v>0.22009178063519469</v>
      </c>
      <c r="F19" s="417">
        <v>1</v>
      </c>
    </row>
    <row r="20" spans="2:6" x14ac:dyDescent="0.25">
      <c r="B20" s="27" t="s">
        <v>28</v>
      </c>
    </row>
    <row r="22" spans="2:6" x14ac:dyDescent="0.25">
      <c r="B22" t="s">
        <v>287</v>
      </c>
    </row>
    <row r="23" spans="2:6" ht="7.5" customHeight="1" x14ac:dyDescent="0.25"/>
    <row r="24" spans="2:6" x14ac:dyDescent="0.25">
      <c r="B24" t="s">
        <v>268</v>
      </c>
    </row>
  </sheetData>
  <pageMargins left="0.7" right="0.7" top="0.75" bottom="0.75" header="0.3" footer="0.3"/>
  <pageSetup scale="9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5"/>
  <sheetViews>
    <sheetView workbookViewId="0"/>
  </sheetViews>
  <sheetFormatPr defaultRowHeight="15" x14ac:dyDescent="0.25"/>
  <cols>
    <col min="1" max="1" width="5.42578125" customWidth="1"/>
    <col min="2" max="2" width="23.85546875" customWidth="1"/>
    <col min="3" max="12" width="17.5703125" customWidth="1"/>
  </cols>
  <sheetData>
    <row r="1" spans="2:13" ht="21.75" customHeight="1" x14ac:dyDescent="0.25">
      <c r="B1" s="623" t="s">
        <v>103</v>
      </c>
      <c r="C1" s="623"/>
      <c r="D1" s="623"/>
      <c r="E1" s="623"/>
      <c r="F1" s="623"/>
      <c r="G1" s="623"/>
      <c r="H1" s="623"/>
      <c r="I1" s="623"/>
      <c r="J1" s="623"/>
      <c r="K1" s="623"/>
      <c r="L1" s="623"/>
      <c r="M1" s="623"/>
    </row>
    <row r="2" spans="2:13" ht="15.75" x14ac:dyDescent="0.25">
      <c r="B2" s="27"/>
      <c r="C2" s="27"/>
      <c r="D2" s="27"/>
      <c r="E2" s="27"/>
      <c r="F2" s="27"/>
      <c r="G2" s="27"/>
      <c r="H2" s="27"/>
      <c r="I2" s="27"/>
      <c r="J2" s="27"/>
      <c r="K2" s="27"/>
      <c r="L2" s="57"/>
      <c r="M2" s="56"/>
    </row>
    <row r="3" spans="2:13" ht="15.75" x14ac:dyDescent="0.25">
      <c r="B3" s="1" t="s">
        <v>104</v>
      </c>
      <c r="C3" s="27"/>
      <c r="D3" s="27"/>
      <c r="E3" s="27"/>
      <c r="F3" s="27"/>
      <c r="G3" s="27"/>
      <c r="H3" s="27"/>
      <c r="I3" s="27"/>
      <c r="J3" s="27"/>
      <c r="K3" s="27"/>
      <c r="L3" s="27"/>
      <c r="M3" s="58"/>
    </row>
    <row r="4" spans="2:13" ht="15.75" x14ac:dyDescent="0.25">
      <c r="B4" s="95"/>
      <c r="C4" s="7"/>
      <c r="D4" s="8"/>
      <c r="E4" s="621" t="s">
        <v>791</v>
      </c>
      <c r="F4" s="621"/>
      <c r="G4" s="621"/>
      <c r="H4" s="621"/>
      <c r="I4" s="621"/>
      <c r="J4" s="621"/>
      <c r="K4" s="621"/>
      <c r="L4" s="622"/>
      <c r="M4" s="266"/>
    </row>
    <row r="5" spans="2:13" ht="63" x14ac:dyDescent="0.25">
      <c r="B5" s="10"/>
      <c r="C5" s="96" t="s">
        <v>362</v>
      </c>
      <c r="D5" s="98" t="s">
        <v>105</v>
      </c>
      <c r="E5" s="97" t="s">
        <v>10</v>
      </c>
      <c r="F5" s="97" t="s">
        <v>11</v>
      </c>
      <c r="G5" s="97" t="s">
        <v>12</v>
      </c>
      <c r="H5" s="97" t="s">
        <v>13</v>
      </c>
      <c r="I5" s="97" t="s">
        <v>14</v>
      </c>
      <c r="J5" s="97" t="s">
        <v>17</v>
      </c>
      <c r="K5" s="97" t="s">
        <v>18</v>
      </c>
      <c r="L5" s="98" t="s">
        <v>19</v>
      </c>
      <c r="M5" s="85"/>
    </row>
    <row r="6" spans="2:13" ht="15.75" x14ac:dyDescent="0.25">
      <c r="B6" s="7"/>
      <c r="C6" s="10"/>
      <c r="D6" s="11"/>
      <c r="E6" s="7"/>
      <c r="F6" s="65"/>
      <c r="G6" s="65"/>
      <c r="H6" s="65"/>
      <c r="I6" s="65"/>
      <c r="J6" s="65"/>
      <c r="K6" s="65"/>
      <c r="L6" s="8"/>
      <c r="M6" s="85"/>
    </row>
    <row r="7" spans="2:13" ht="15.75" x14ac:dyDescent="0.25">
      <c r="B7" s="23" t="s">
        <v>45</v>
      </c>
      <c r="C7" s="12"/>
      <c r="D7" s="100"/>
      <c r="E7" s="12"/>
      <c r="F7" s="56"/>
      <c r="G7" s="56"/>
      <c r="H7" s="56"/>
      <c r="I7" s="56"/>
      <c r="J7" s="56"/>
      <c r="K7" s="56"/>
      <c r="L7" s="100"/>
      <c r="M7" s="56"/>
    </row>
    <row r="8" spans="2:13" ht="15.75" x14ac:dyDescent="0.25">
      <c r="B8" s="12" t="s">
        <v>46</v>
      </c>
      <c r="C8" s="13">
        <v>82150</v>
      </c>
      <c r="D8" s="14">
        <v>75820</v>
      </c>
      <c r="E8" s="13">
        <v>6330</v>
      </c>
      <c r="F8" s="267">
        <v>4770</v>
      </c>
      <c r="G8" s="268" t="s">
        <v>101</v>
      </c>
      <c r="H8" s="267">
        <v>530</v>
      </c>
      <c r="I8" s="267">
        <v>48250</v>
      </c>
      <c r="J8" s="267">
        <v>18800</v>
      </c>
      <c r="K8" s="267">
        <v>1500</v>
      </c>
      <c r="L8" s="176">
        <v>820</v>
      </c>
      <c r="M8" s="66"/>
    </row>
    <row r="9" spans="2:13" ht="15.75" x14ac:dyDescent="0.25">
      <c r="B9" s="12" t="s">
        <v>47</v>
      </c>
      <c r="C9" s="13">
        <v>83280</v>
      </c>
      <c r="D9" s="14">
        <v>69950</v>
      </c>
      <c r="E9" s="13">
        <v>13330</v>
      </c>
      <c r="F9" s="267">
        <v>3480</v>
      </c>
      <c r="G9" s="268" t="s">
        <v>101</v>
      </c>
      <c r="H9" s="267">
        <v>500</v>
      </c>
      <c r="I9" s="267">
        <v>50520</v>
      </c>
      <c r="J9" s="267">
        <v>11690</v>
      </c>
      <c r="K9" s="267">
        <v>2040</v>
      </c>
      <c r="L9" s="176">
        <v>1450</v>
      </c>
      <c r="M9" s="66"/>
    </row>
    <row r="10" spans="2:13" ht="15.75" x14ac:dyDescent="0.25">
      <c r="B10" s="12" t="s">
        <v>48</v>
      </c>
      <c r="C10" s="13">
        <v>23530</v>
      </c>
      <c r="D10" s="14">
        <v>19000</v>
      </c>
      <c r="E10" s="13">
        <v>4540</v>
      </c>
      <c r="F10" s="267">
        <v>450</v>
      </c>
      <c r="G10" s="268" t="s">
        <v>101</v>
      </c>
      <c r="H10" s="267">
        <v>20</v>
      </c>
      <c r="I10" s="267">
        <v>12850</v>
      </c>
      <c r="J10" s="267">
        <v>3880</v>
      </c>
      <c r="K10" s="267">
        <v>1170</v>
      </c>
      <c r="L10" s="176">
        <v>220</v>
      </c>
      <c r="M10" s="66"/>
    </row>
    <row r="11" spans="2:13" ht="15.75" x14ac:dyDescent="0.25">
      <c r="B11" s="12" t="s">
        <v>49</v>
      </c>
      <c r="C11" s="13">
        <v>9450</v>
      </c>
      <c r="D11" s="14">
        <v>7980</v>
      </c>
      <c r="E11" s="13">
        <v>1460</v>
      </c>
      <c r="F11" s="267">
        <v>250</v>
      </c>
      <c r="G11" s="268" t="s">
        <v>101</v>
      </c>
      <c r="H11" s="267">
        <v>520</v>
      </c>
      <c r="I11" s="267">
        <v>5080</v>
      </c>
      <c r="J11" s="267">
        <v>630</v>
      </c>
      <c r="K11" s="267">
        <v>770</v>
      </c>
      <c r="L11" s="176">
        <v>100</v>
      </c>
      <c r="M11" s="66"/>
    </row>
    <row r="12" spans="2:13" ht="15.75" x14ac:dyDescent="0.25">
      <c r="B12" s="12" t="s">
        <v>50</v>
      </c>
      <c r="C12" s="13">
        <v>23570</v>
      </c>
      <c r="D12" s="14">
        <v>18510</v>
      </c>
      <c r="E12" s="13">
        <v>5070</v>
      </c>
      <c r="F12" s="267">
        <v>70</v>
      </c>
      <c r="G12" s="268" t="s">
        <v>101</v>
      </c>
      <c r="H12" s="267">
        <v>40</v>
      </c>
      <c r="I12" s="267">
        <v>13570</v>
      </c>
      <c r="J12" s="267">
        <v>3170</v>
      </c>
      <c r="K12" s="267">
        <v>1440</v>
      </c>
      <c r="L12" s="176">
        <v>80</v>
      </c>
      <c r="M12" s="66"/>
    </row>
    <row r="13" spans="2:13" ht="15.75" x14ac:dyDescent="0.25">
      <c r="B13" s="12" t="s">
        <v>51</v>
      </c>
      <c r="C13" s="13">
        <v>7860</v>
      </c>
      <c r="D13" s="14">
        <v>6080</v>
      </c>
      <c r="E13" s="13">
        <v>1780</v>
      </c>
      <c r="F13" s="267">
        <v>80</v>
      </c>
      <c r="G13" s="268" t="s">
        <v>101</v>
      </c>
      <c r="H13" s="267">
        <v>50</v>
      </c>
      <c r="I13" s="267">
        <v>4970</v>
      </c>
      <c r="J13" s="267">
        <v>290</v>
      </c>
      <c r="K13" s="267">
        <v>560</v>
      </c>
      <c r="L13" s="176">
        <v>130</v>
      </c>
      <c r="M13" s="66"/>
    </row>
    <row r="14" spans="2:13" ht="15.75" x14ac:dyDescent="0.25">
      <c r="B14" s="23" t="s">
        <v>52</v>
      </c>
      <c r="C14" s="24">
        <v>229840</v>
      </c>
      <c r="D14" s="25">
        <v>197340</v>
      </c>
      <c r="E14" s="24">
        <v>32500</v>
      </c>
      <c r="F14" s="269">
        <v>9110</v>
      </c>
      <c r="G14" s="270">
        <v>2610</v>
      </c>
      <c r="H14" s="269">
        <v>1650</v>
      </c>
      <c r="I14" s="269">
        <v>135240</v>
      </c>
      <c r="J14" s="269">
        <v>38460</v>
      </c>
      <c r="K14" s="269">
        <v>7470</v>
      </c>
      <c r="L14" s="187">
        <v>2800</v>
      </c>
      <c r="M14" s="91"/>
    </row>
    <row r="15" spans="2:13" ht="15.75" x14ac:dyDescent="0.25">
      <c r="B15" s="12"/>
      <c r="C15" s="13"/>
      <c r="D15" s="14"/>
      <c r="E15" s="12"/>
      <c r="F15" s="271"/>
      <c r="G15" s="272"/>
      <c r="H15" s="273"/>
      <c r="I15" s="271"/>
      <c r="J15" s="271"/>
      <c r="K15" s="271"/>
      <c r="L15" s="274"/>
      <c r="M15" s="56"/>
    </row>
    <row r="16" spans="2:13" ht="15.75" x14ac:dyDescent="0.25">
      <c r="B16" s="23" t="s">
        <v>53</v>
      </c>
      <c r="C16" s="13"/>
      <c r="D16" s="14"/>
      <c r="E16" s="12"/>
      <c r="F16" s="271"/>
      <c r="G16" s="272"/>
      <c r="H16" s="271"/>
      <c r="I16" s="271"/>
      <c r="J16" s="271"/>
      <c r="K16" s="271"/>
      <c r="L16" s="274"/>
      <c r="M16" s="56"/>
    </row>
    <row r="17" spans="2:13" ht="15.75" x14ac:dyDescent="0.25">
      <c r="B17" s="121" t="s">
        <v>54</v>
      </c>
      <c r="C17" s="13">
        <v>21430</v>
      </c>
      <c r="D17" s="14">
        <v>20440</v>
      </c>
      <c r="E17" s="13">
        <v>990</v>
      </c>
      <c r="F17" s="267">
        <v>3250.15</v>
      </c>
      <c r="G17" s="268" t="s">
        <v>101</v>
      </c>
      <c r="H17" s="267">
        <v>40</v>
      </c>
      <c r="I17" s="267">
        <v>13500</v>
      </c>
      <c r="J17" s="267">
        <v>2780</v>
      </c>
      <c r="K17" s="267">
        <v>120</v>
      </c>
      <c r="L17" s="176">
        <v>600</v>
      </c>
      <c r="M17" s="56"/>
    </row>
    <row r="18" spans="2:13" ht="15.75" x14ac:dyDescent="0.25">
      <c r="B18" s="121" t="s">
        <v>55</v>
      </c>
      <c r="C18" s="13">
        <v>21980</v>
      </c>
      <c r="D18" s="14">
        <v>20220</v>
      </c>
      <c r="E18" s="13">
        <v>1760</v>
      </c>
      <c r="F18" s="267">
        <v>1610</v>
      </c>
      <c r="G18" s="268" t="s">
        <v>101</v>
      </c>
      <c r="H18" s="267">
        <v>290</v>
      </c>
      <c r="I18" s="267">
        <v>14170</v>
      </c>
      <c r="J18" s="267">
        <v>3340</v>
      </c>
      <c r="K18" s="267">
        <v>250</v>
      </c>
      <c r="L18" s="176">
        <v>270</v>
      </c>
      <c r="M18" s="56"/>
    </row>
    <row r="19" spans="2:13" ht="15.75" x14ac:dyDescent="0.25">
      <c r="B19" s="121" t="s">
        <v>56</v>
      </c>
      <c r="C19" s="13">
        <v>19370</v>
      </c>
      <c r="D19" s="14">
        <v>16980</v>
      </c>
      <c r="E19" s="13">
        <v>2380</v>
      </c>
      <c r="F19" s="267">
        <v>1180</v>
      </c>
      <c r="G19" s="268" t="s">
        <v>101</v>
      </c>
      <c r="H19" s="267">
        <v>70</v>
      </c>
      <c r="I19" s="267">
        <v>12560</v>
      </c>
      <c r="J19" s="267">
        <v>2150</v>
      </c>
      <c r="K19" s="267">
        <v>320</v>
      </c>
      <c r="L19" s="176">
        <v>120</v>
      </c>
      <c r="M19" s="56"/>
    </row>
    <row r="20" spans="2:13" ht="15.75" x14ac:dyDescent="0.25">
      <c r="B20" s="121" t="s">
        <v>57</v>
      </c>
      <c r="C20" s="13">
        <v>23920</v>
      </c>
      <c r="D20" s="14">
        <v>21130</v>
      </c>
      <c r="E20" s="13">
        <v>2800</v>
      </c>
      <c r="F20" s="267">
        <v>1170</v>
      </c>
      <c r="G20" s="268" t="s">
        <v>101</v>
      </c>
      <c r="H20" s="267">
        <v>260</v>
      </c>
      <c r="I20" s="267">
        <v>14680</v>
      </c>
      <c r="J20" s="267">
        <v>3470</v>
      </c>
      <c r="K20" s="267">
        <v>640</v>
      </c>
      <c r="L20" s="176">
        <v>660</v>
      </c>
      <c r="M20" s="56"/>
    </row>
    <row r="21" spans="2:13" ht="15.75" x14ac:dyDescent="0.25">
      <c r="B21" s="121" t="s">
        <v>58</v>
      </c>
      <c r="C21" s="13">
        <v>24740</v>
      </c>
      <c r="D21" s="14">
        <v>21430</v>
      </c>
      <c r="E21" s="13">
        <v>3310</v>
      </c>
      <c r="F21" s="267">
        <v>830</v>
      </c>
      <c r="G21" s="268" t="s">
        <v>101</v>
      </c>
      <c r="H21" s="267">
        <v>140</v>
      </c>
      <c r="I21" s="267">
        <v>14730</v>
      </c>
      <c r="J21" s="267">
        <v>4300</v>
      </c>
      <c r="K21" s="267">
        <v>870</v>
      </c>
      <c r="L21" s="176">
        <v>440</v>
      </c>
      <c r="M21" s="56"/>
    </row>
    <row r="22" spans="2:13" ht="15.75" x14ac:dyDescent="0.25">
      <c r="B22" s="121" t="s">
        <v>59</v>
      </c>
      <c r="C22" s="13">
        <v>22300</v>
      </c>
      <c r="D22" s="14">
        <v>18620</v>
      </c>
      <c r="E22" s="13">
        <v>3680</v>
      </c>
      <c r="F22" s="267">
        <v>280</v>
      </c>
      <c r="G22" s="268" t="s">
        <v>101</v>
      </c>
      <c r="H22" s="268">
        <v>430</v>
      </c>
      <c r="I22" s="267">
        <v>13400</v>
      </c>
      <c r="J22" s="267">
        <v>3550</v>
      </c>
      <c r="K22" s="267">
        <v>840</v>
      </c>
      <c r="L22" s="176">
        <v>120</v>
      </c>
      <c r="M22" s="56"/>
    </row>
    <row r="23" spans="2:13" ht="15.75" x14ac:dyDescent="0.25">
      <c r="B23" s="121" t="s">
        <v>60</v>
      </c>
      <c r="C23" s="13">
        <v>21770</v>
      </c>
      <c r="D23" s="14">
        <v>17430</v>
      </c>
      <c r="E23" s="13">
        <v>4330</v>
      </c>
      <c r="F23" s="267">
        <v>150</v>
      </c>
      <c r="G23" s="268" t="s">
        <v>101</v>
      </c>
      <c r="H23" s="267">
        <v>50</v>
      </c>
      <c r="I23" s="267">
        <v>12730</v>
      </c>
      <c r="J23" s="267">
        <v>3230</v>
      </c>
      <c r="K23" s="267">
        <v>910</v>
      </c>
      <c r="L23" s="176">
        <v>140</v>
      </c>
      <c r="M23" s="56"/>
    </row>
    <row r="24" spans="2:13" ht="15.75" x14ac:dyDescent="0.25">
      <c r="B24" s="121" t="s">
        <v>61</v>
      </c>
      <c r="C24" s="13">
        <v>25090</v>
      </c>
      <c r="D24" s="14">
        <v>20610</v>
      </c>
      <c r="E24" s="13">
        <v>4480</v>
      </c>
      <c r="F24" s="267">
        <v>290</v>
      </c>
      <c r="G24" s="268" t="s">
        <v>101</v>
      </c>
      <c r="H24" s="267">
        <v>190</v>
      </c>
      <c r="I24" s="267">
        <v>13710</v>
      </c>
      <c r="J24" s="267">
        <v>4130</v>
      </c>
      <c r="K24" s="267">
        <v>1320</v>
      </c>
      <c r="L24" s="176">
        <v>240</v>
      </c>
      <c r="M24" s="56"/>
    </row>
    <row r="25" spans="2:13" ht="15.75" x14ac:dyDescent="0.25">
      <c r="B25" s="121" t="s">
        <v>62</v>
      </c>
      <c r="C25" s="13">
        <v>23990.3</v>
      </c>
      <c r="D25" s="14">
        <v>19100</v>
      </c>
      <c r="E25" s="13">
        <v>4890</v>
      </c>
      <c r="F25" s="267">
        <v>30</v>
      </c>
      <c r="G25" s="268" t="s">
        <v>101</v>
      </c>
      <c r="H25" s="268">
        <v>30</v>
      </c>
      <c r="I25" s="267">
        <v>13060</v>
      </c>
      <c r="J25" s="267">
        <v>4720</v>
      </c>
      <c r="K25" s="267">
        <v>1200</v>
      </c>
      <c r="L25" s="176">
        <v>40</v>
      </c>
      <c r="M25" s="56"/>
    </row>
    <row r="26" spans="2:13" ht="15.75" x14ac:dyDescent="0.25">
      <c r="B26" s="121" t="s">
        <v>63</v>
      </c>
      <c r="C26" s="13">
        <v>25260</v>
      </c>
      <c r="D26" s="14">
        <v>21380</v>
      </c>
      <c r="E26" s="13">
        <v>3880</v>
      </c>
      <c r="F26" s="267">
        <v>320</v>
      </c>
      <c r="G26" s="268" t="s">
        <v>101</v>
      </c>
      <c r="H26" s="267">
        <v>160</v>
      </c>
      <c r="I26" s="267">
        <v>12700</v>
      </c>
      <c r="J26" s="267">
        <v>6810</v>
      </c>
      <c r="K26" s="267">
        <v>1020</v>
      </c>
      <c r="L26" s="176">
        <v>170</v>
      </c>
      <c r="M26" s="56"/>
    </row>
    <row r="27" spans="2:13" ht="15.75" x14ac:dyDescent="0.25">
      <c r="B27" s="23" t="s">
        <v>52</v>
      </c>
      <c r="C27" s="24">
        <v>229840</v>
      </c>
      <c r="D27" s="25">
        <v>197340</v>
      </c>
      <c r="E27" s="24">
        <v>32500</v>
      </c>
      <c r="F27" s="269">
        <v>9110</v>
      </c>
      <c r="G27" s="269">
        <v>2610</v>
      </c>
      <c r="H27" s="269">
        <v>1650</v>
      </c>
      <c r="I27" s="269">
        <v>135240</v>
      </c>
      <c r="J27" s="269">
        <v>38460</v>
      </c>
      <c r="K27" s="269">
        <v>7470</v>
      </c>
      <c r="L27" s="187">
        <v>2800</v>
      </c>
      <c r="M27" s="91"/>
    </row>
    <row r="28" spans="2:13" ht="15.75" x14ac:dyDescent="0.25">
      <c r="B28" s="12"/>
      <c r="C28" s="13"/>
      <c r="D28" s="14"/>
      <c r="E28" s="13"/>
      <c r="F28" s="271"/>
      <c r="G28" s="271"/>
      <c r="H28" s="271"/>
      <c r="I28" s="271"/>
      <c r="J28" s="271"/>
      <c r="K28" s="271"/>
      <c r="L28" s="274"/>
      <c r="M28" s="56"/>
    </row>
    <row r="29" spans="2:13" ht="15.75" x14ac:dyDescent="0.25">
      <c r="B29" s="23" t="s">
        <v>64</v>
      </c>
      <c r="C29" s="13"/>
      <c r="D29" s="14"/>
      <c r="E29" s="13"/>
      <c r="F29" s="271"/>
      <c r="G29" s="271"/>
      <c r="H29" s="271"/>
      <c r="I29" s="271"/>
      <c r="J29" s="271"/>
      <c r="K29" s="271"/>
      <c r="L29" s="274"/>
      <c r="M29" s="56"/>
    </row>
    <row r="30" spans="2:13" ht="15.75" x14ac:dyDescent="0.25">
      <c r="B30" s="12" t="s">
        <v>31</v>
      </c>
      <c r="C30" s="13">
        <v>83330</v>
      </c>
      <c r="D30" s="14">
        <v>83330</v>
      </c>
      <c r="E30" s="275">
        <v>0</v>
      </c>
      <c r="F30" s="267">
        <v>7280</v>
      </c>
      <c r="G30" s="268" t="s">
        <v>101</v>
      </c>
      <c r="H30" s="267">
        <v>320</v>
      </c>
      <c r="I30" s="267">
        <v>71740</v>
      </c>
      <c r="J30" s="267">
        <v>3510</v>
      </c>
      <c r="K30" s="267">
        <v>110</v>
      </c>
      <c r="L30" s="176">
        <v>140</v>
      </c>
      <c r="M30" s="56"/>
    </row>
    <row r="31" spans="2:13" ht="15.75" x14ac:dyDescent="0.25">
      <c r="B31" s="12" t="s">
        <v>32</v>
      </c>
      <c r="C31" s="13">
        <v>106620</v>
      </c>
      <c r="D31" s="14">
        <v>74120</v>
      </c>
      <c r="E31" s="275">
        <v>32500</v>
      </c>
      <c r="F31" s="267">
        <v>150</v>
      </c>
      <c r="G31" s="268" t="s">
        <v>101</v>
      </c>
      <c r="H31" s="267">
        <v>610</v>
      </c>
      <c r="I31" s="267">
        <v>54330</v>
      </c>
      <c r="J31" s="267">
        <v>14590</v>
      </c>
      <c r="K31" s="267">
        <v>1210</v>
      </c>
      <c r="L31" s="176">
        <v>1360</v>
      </c>
      <c r="M31" s="56"/>
    </row>
    <row r="32" spans="2:13" ht="15.75" x14ac:dyDescent="0.25">
      <c r="B32" s="12" t="s">
        <v>33</v>
      </c>
      <c r="C32" s="13">
        <v>39890</v>
      </c>
      <c r="D32" s="14">
        <v>39890</v>
      </c>
      <c r="E32" s="275">
        <v>0</v>
      </c>
      <c r="F32" s="267">
        <v>1680</v>
      </c>
      <c r="G32" s="268" t="s">
        <v>101</v>
      </c>
      <c r="H32" s="267">
        <v>720</v>
      </c>
      <c r="I32" s="267">
        <v>9170</v>
      </c>
      <c r="J32" s="267">
        <v>20360</v>
      </c>
      <c r="K32" s="267">
        <v>6160</v>
      </c>
      <c r="L32" s="176">
        <v>1300</v>
      </c>
      <c r="M32" s="56"/>
    </row>
    <row r="33" spans="2:14" ht="15.75" x14ac:dyDescent="0.25">
      <c r="B33" s="23" t="s">
        <v>52</v>
      </c>
      <c r="C33" s="24">
        <v>229840</v>
      </c>
      <c r="D33" s="25">
        <v>197340</v>
      </c>
      <c r="E33" s="24">
        <v>32500</v>
      </c>
      <c r="F33" s="269">
        <v>9110</v>
      </c>
      <c r="G33" s="269">
        <v>2610</v>
      </c>
      <c r="H33" s="269">
        <v>1650</v>
      </c>
      <c r="I33" s="269">
        <v>135240</v>
      </c>
      <c r="J33" s="269">
        <v>38460</v>
      </c>
      <c r="K33" s="269">
        <v>7470</v>
      </c>
      <c r="L33" s="187">
        <v>2800</v>
      </c>
      <c r="M33" s="56"/>
    </row>
    <row r="34" spans="2:14" ht="15.75" x14ac:dyDescent="0.25">
      <c r="B34" s="51"/>
      <c r="C34" s="51"/>
      <c r="D34" s="69"/>
      <c r="E34" s="51"/>
      <c r="F34" s="68"/>
      <c r="G34" s="68"/>
      <c r="H34" s="68"/>
      <c r="I34" s="68"/>
      <c r="J34" s="68"/>
      <c r="K34" s="68"/>
      <c r="L34" s="69"/>
      <c r="M34" s="56"/>
    </row>
    <row r="35" spans="2:14" ht="15.75" x14ac:dyDescent="0.25">
      <c r="B35" s="27" t="s">
        <v>106</v>
      </c>
      <c r="C35" s="27"/>
      <c r="D35" s="27"/>
      <c r="E35" s="27"/>
      <c r="F35" s="27"/>
      <c r="G35" s="27"/>
      <c r="H35" s="27"/>
      <c r="I35" s="27"/>
      <c r="J35" s="27"/>
      <c r="K35" s="27"/>
      <c r="L35" s="27"/>
      <c r="M35" s="56"/>
    </row>
    <row r="36" spans="2:14" ht="11.25" customHeight="1" x14ac:dyDescent="0.25"/>
    <row r="37" spans="2:14" ht="39.75" customHeight="1" x14ac:dyDescent="0.25">
      <c r="B37" s="625" t="s">
        <v>237</v>
      </c>
      <c r="C37" s="625"/>
      <c r="D37" s="625"/>
      <c r="E37" s="625"/>
      <c r="F37" s="625"/>
      <c r="G37" s="625"/>
      <c r="H37" s="625"/>
      <c r="I37" s="625"/>
      <c r="J37" s="625"/>
      <c r="K37" s="625"/>
      <c r="L37" s="625"/>
      <c r="M37" s="625"/>
    </row>
    <row r="38" spans="2:14" ht="8.25" customHeight="1" x14ac:dyDescent="0.25"/>
    <row r="39" spans="2:14" x14ac:dyDescent="0.25">
      <c r="B39" s="60" t="s">
        <v>238</v>
      </c>
    </row>
    <row r="40" spans="2:14" ht="8.25" customHeight="1" x14ac:dyDescent="0.25"/>
    <row r="41" spans="2:14" x14ac:dyDescent="0.25">
      <c r="B41" t="s">
        <v>281</v>
      </c>
    </row>
    <row r="42" spans="2:14" ht="9" customHeight="1" x14ac:dyDescent="0.25"/>
    <row r="43" spans="2:14" x14ac:dyDescent="0.25">
      <c r="B43" t="s">
        <v>273</v>
      </c>
    </row>
    <row r="44" spans="2:14" ht="6" customHeight="1" x14ac:dyDescent="0.25"/>
    <row r="45" spans="2:14" ht="15.75" x14ac:dyDescent="0.25">
      <c r="B45" s="590" t="s">
        <v>268</v>
      </c>
      <c r="C45" s="590"/>
      <c r="D45" s="590"/>
      <c r="E45" s="590"/>
      <c r="F45" s="590"/>
      <c r="G45" s="590"/>
      <c r="H45" s="590"/>
      <c r="I45" s="590"/>
      <c r="J45" s="590"/>
      <c r="K45" s="590"/>
      <c r="L45" s="590"/>
      <c r="M45" s="590"/>
      <c r="N45" s="590"/>
    </row>
  </sheetData>
  <mergeCells count="4">
    <mergeCell ref="B1:M1"/>
    <mergeCell ref="E4:L4"/>
    <mergeCell ref="B37:M37"/>
    <mergeCell ref="B45:N45"/>
  </mergeCells>
  <hyperlinks>
    <hyperlink ref="L3:M3" location="'list of tables'!A1" display="back to contents page"/>
  </hyperlinks>
  <pageMargins left="0.7" right="0.7" top="0.75" bottom="0.75" header="0.3" footer="0.3"/>
  <pageSetup paperSize="9" scale="6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workbookViewId="0"/>
  </sheetViews>
  <sheetFormatPr defaultRowHeight="15" x14ac:dyDescent="0.25"/>
  <cols>
    <col min="1" max="1" width="4.42578125" customWidth="1"/>
    <col min="2" max="2" width="24.42578125" customWidth="1"/>
    <col min="3" max="3" width="14.85546875" customWidth="1"/>
    <col min="4" max="4" width="16.5703125" customWidth="1"/>
    <col min="5" max="12" width="14.85546875" customWidth="1"/>
  </cols>
  <sheetData>
    <row r="1" spans="2:15" ht="15.75" x14ac:dyDescent="0.25">
      <c r="B1" s="623" t="s">
        <v>792</v>
      </c>
      <c r="C1" s="623"/>
      <c r="D1" s="623"/>
      <c r="E1" s="623"/>
      <c r="F1" s="623"/>
      <c r="G1" s="623"/>
      <c r="H1" s="623"/>
      <c r="I1" s="623"/>
      <c r="J1" s="623"/>
      <c r="K1" s="623"/>
      <c r="L1" s="623"/>
    </row>
    <row r="2" spans="2:15" ht="15.75" x14ac:dyDescent="0.25">
      <c r="B2" s="1" t="s">
        <v>366</v>
      </c>
      <c r="C2" s="55"/>
      <c r="D2" s="27"/>
      <c r="E2" s="27"/>
      <c r="F2" s="27"/>
      <c r="G2" s="27"/>
      <c r="H2" s="27"/>
      <c r="I2" s="27"/>
      <c r="J2" s="27"/>
      <c r="K2" s="57"/>
      <c r="L2" s="58"/>
    </row>
    <row r="3" spans="2:15" ht="94.5" x14ac:dyDescent="0.25">
      <c r="B3" s="276"/>
      <c r="C3" s="96" t="s">
        <v>362</v>
      </c>
      <c r="D3" s="98" t="s">
        <v>363</v>
      </c>
      <c r="E3" s="97" t="s">
        <v>10</v>
      </c>
      <c r="F3" s="97" t="s">
        <v>11</v>
      </c>
      <c r="G3" s="97" t="s">
        <v>12</v>
      </c>
      <c r="H3" s="97" t="s">
        <v>13</v>
      </c>
      <c r="I3" s="97" t="s">
        <v>14</v>
      </c>
      <c r="J3" s="97" t="s">
        <v>17</v>
      </c>
      <c r="K3" s="97" t="s">
        <v>18</v>
      </c>
      <c r="L3" s="98" t="s">
        <v>19</v>
      </c>
    </row>
    <row r="4" spans="2:15" ht="15.75" x14ac:dyDescent="0.25">
      <c r="B4" s="7"/>
      <c r="C4" s="10"/>
      <c r="D4" s="11"/>
      <c r="E4" s="85"/>
      <c r="F4" s="85"/>
      <c r="G4" s="85"/>
      <c r="H4" s="85"/>
      <c r="I4" s="85"/>
      <c r="J4" s="85"/>
      <c r="K4" s="85"/>
      <c r="L4" s="11"/>
    </row>
    <row r="5" spans="2:15" ht="15.75" x14ac:dyDescent="0.25">
      <c r="B5" s="23" t="s">
        <v>45</v>
      </c>
      <c r="C5" s="109"/>
      <c r="D5" s="277"/>
      <c r="E5" s="278"/>
      <c r="F5" s="279"/>
      <c r="G5" s="279"/>
      <c r="H5" s="279"/>
      <c r="I5" s="279"/>
      <c r="J5" s="279"/>
      <c r="K5" s="279"/>
      <c r="L5" s="277"/>
    </row>
    <row r="6" spans="2:15" ht="15.75" x14ac:dyDescent="0.25">
      <c r="B6" s="12" t="s">
        <v>46</v>
      </c>
      <c r="C6" s="109">
        <v>33.584010629599348</v>
      </c>
      <c r="D6" s="277">
        <v>62.765513245033119</v>
      </c>
      <c r="E6" s="279">
        <v>5.1096526655896612</v>
      </c>
      <c r="F6" s="279">
        <v>67.153521126760552</v>
      </c>
      <c r="G6" s="279" t="s">
        <v>101</v>
      </c>
      <c r="H6" s="279">
        <v>24.09090909090909</v>
      </c>
      <c r="I6" s="279">
        <v>67.018583333333339</v>
      </c>
      <c r="J6" s="279">
        <v>64.616323024054978</v>
      </c>
      <c r="K6" s="279">
        <v>28.23433962264151</v>
      </c>
      <c r="L6" s="277">
        <v>54.666666666666664</v>
      </c>
      <c r="N6" s="56"/>
      <c r="O6" s="451"/>
    </row>
    <row r="7" spans="2:15" ht="15.75" x14ac:dyDescent="0.25">
      <c r="B7" s="12" t="s">
        <v>47</v>
      </c>
      <c r="C7" s="109">
        <v>24.070534682080929</v>
      </c>
      <c r="D7" s="277">
        <v>58.636881810561626</v>
      </c>
      <c r="E7" s="279">
        <v>5.880127922364359</v>
      </c>
      <c r="F7" s="279">
        <v>69.622600000000006</v>
      </c>
      <c r="G7" s="279" t="s">
        <v>101</v>
      </c>
      <c r="H7" s="279">
        <v>27.777777777777779</v>
      </c>
      <c r="I7" s="279">
        <v>65.35685640362226</v>
      </c>
      <c r="J7" s="279">
        <v>50.80730434782609</v>
      </c>
      <c r="K7" s="279">
        <v>27.984794520547947</v>
      </c>
      <c r="L7" s="277">
        <v>76.315789473684205</v>
      </c>
      <c r="N7" s="56"/>
      <c r="O7" s="451"/>
    </row>
    <row r="8" spans="2:15" ht="15.75" x14ac:dyDescent="0.25">
      <c r="B8" s="12" t="s">
        <v>48</v>
      </c>
      <c r="C8" s="109">
        <v>21.530786825251603</v>
      </c>
      <c r="D8" s="277">
        <v>56.872874251497009</v>
      </c>
      <c r="E8" s="279">
        <v>5.9784057971014501</v>
      </c>
      <c r="F8" s="279">
        <v>56.852499999999999</v>
      </c>
      <c r="G8" s="279" t="s">
        <v>101</v>
      </c>
      <c r="H8" s="279">
        <v>10</v>
      </c>
      <c r="I8" s="279">
        <v>59.497685185185183</v>
      </c>
      <c r="J8" s="279">
        <v>65.692881355932201</v>
      </c>
      <c r="K8" s="279">
        <v>31.570810810810809</v>
      </c>
      <c r="L8" s="277">
        <v>73.333333333333329</v>
      </c>
      <c r="N8" s="56"/>
      <c r="O8" s="451"/>
    </row>
    <row r="9" spans="2:15" ht="15.75" x14ac:dyDescent="0.25">
      <c r="B9" s="12" t="s">
        <v>49</v>
      </c>
      <c r="C9" s="109">
        <v>24.470777202072544</v>
      </c>
      <c r="D9" s="277">
        <v>57.00664285714285</v>
      </c>
      <c r="E9" s="279">
        <v>5.9544308943089437</v>
      </c>
      <c r="F9" s="279">
        <v>35.480000000000004</v>
      </c>
      <c r="G9" s="279" t="s">
        <v>101</v>
      </c>
      <c r="H9" s="279">
        <v>104</v>
      </c>
      <c r="I9" s="279">
        <v>57.68</v>
      </c>
      <c r="J9" s="279">
        <v>45.192857142857143</v>
      </c>
      <c r="K9" s="279">
        <v>34.852272727272727</v>
      </c>
      <c r="L9" s="277">
        <v>50</v>
      </c>
      <c r="N9" s="56"/>
      <c r="O9" s="451"/>
    </row>
    <row r="10" spans="2:15" ht="15.75" x14ac:dyDescent="0.25">
      <c r="B10" s="12" t="s">
        <v>50</v>
      </c>
      <c r="C10" s="109">
        <v>18.417296874999998</v>
      </c>
      <c r="D10" s="277">
        <v>35.384531548757174</v>
      </c>
      <c r="E10" s="279">
        <v>6.6948877146631434</v>
      </c>
      <c r="F10" s="279">
        <v>73.59</v>
      </c>
      <c r="G10" s="279" t="s">
        <v>101</v>
      </c>
      <c r="H10" s="279">
        <v>20</v>
      </c>
      <c r="I10" s="279">
        <v>38.880630372492838</v>
      </c>
      <c r="J10" s="279">
        <v>34.482065217391302</v>
      </c>
      <c r="K10" s="279">
        <v>20.226197183098591</v>
      </c>
      <c r="L10" s="277">
        <v>26.666666666666668</v>
      </c>
      <c r="N10" s="56"/>
      <c r="O10" s="448"/>
    </row>
    <row r="11" spans="2:15" ht="15.75" x14ac:dyDescent="0.25">
      <c r="B11" s="12" t="s">
        <v>51</v>
      </c>
      <c r="C11" s="109">
        <v>12.281171875</v>
      </c>
      <c r="D11" s="277">
        <v>18.161343283582092</v>
      </c>
      <c r="E11" s="279">
        <v>5.8226229508196727</v>
      </c>
      <c r="F11" s="279">
        <v>40.880000000000003</v>
      </c>
      <c r="G11" s="279" t="s">
        <v>101</v>
      </c>
      <c r="H11" s="279">
        <v>50</v>
      </c>
      <c r="I11" s="279">
        <v>17.936498194945848</v>
      </c>
      <c r="J11" s="279">
        <v>19.534666666666666</v>
      </c>
      <c r="K11" s="279">
        <v>16.570882352941176</v>
      </c>
      <c r="L11" s="277">
        <v>26</v>
      </c>
      <c r="N11" s="56"/>
      <c r="O11" s="448"/>
    </row>
    <row r="12" spans="2:15" ht="15.75" x14ac:dyDescent="0.25">
      <c r="B12" s="23" t="s">
        <v>52</v>
      </c>
      <c r="C12" s="113">
        <v>24.701081139172484</v>
      </c>
      <c r="D12" s="280">
        <v>52.864066434503073</v>
      </c>
      <c r="E12" s="281">
        <v>5.8330940416367554</v>
      </c>
      <c r="F12" s="281">
        <v>65.525179856115102</v>
      </c>
      <c r="G12" s="281">
        <v>31.4</v>
      </c>
      <c r="H12" s="281">
        <v>33</v>
      </c>
      <c r="I12" s="281">
        <v>55.814824597606275</v>
      </c>
      <c r="J12" s="281">
        <v>54.868730385164035</v>
      </c>
      <c r="K12" s="281">
        <v>25.771206896551721</v>
      </c>
      <c r="L12" s="280">
        <v>59.574468085106382</v>
      </c>
      <c r="N12" s="56"/>
      <c r="O12" s="448"/>
    </row>
    <row r="13" spans="2:15" ht="15.75" x14ac:dyDescent="0.25">
      <c r="B13" s="12"/>
      <c r="C13" s="109"/>
      <c r="D13" s="277"/>
      <c r="E13" s="278"/>
      <c r="F13" s="279"/>
      <c r="G13" s="279"/>
      <c r="H13" s="279"/>
      <c r="I13" s="279"/>
      <c r="J13" s="279"/>
      <c r="K13" s="279"/>
      <c r="L13" s="277"/>
      <c r="N13" s="56"/>
      <c r="O13" s="448"/>
    </row>
    <row r="14" spans="2:15" ht="15.75" x14ac:dyDescent="0.25">
      <c r="B14" s="23" t="s">
        <v>53</v>
      </c>
      <c r="C14" s="282"/>
      <c r="D14" s="283"/>
      <c r="E14" s="284"/>
      <c r="F14" s="285"/>
      <c r="G14" s="285"/>
      <c r="H14" s="286"/>
      <c r="I14" s="285"/>
      <c r="J14" s="285"/>
      <c r="K14" s="285"/>
      <c r="L14" s="283"/>
      <c r="N14" s="56"/>
      <c r="O14" s="448"/>
    </row>
    <row r="15" spans="2:15" ht="15.75" x14ac:dyDescent="0.25">
      <c r="B15" s="121" t="s">
        <v>54</v>
      </c>
      <c r="C15" s="109">
        <v>38.615387387387379</v>
      </c>
      <c r="D15" s="277">
        <v>59.087803468208094</v>
      </c>
      <c r="E15" s="279">
        <v>4.7232535885167461</v>
      </c>
      <c r="F15" s="279">
        <v>72.225555555555559</v>
      </c>
      <c r="G15" s="279" t="s">
        <v>101</v>
      </c>
      <c r="H15" s="279">
        <v>5.7142857142857144</v>
      </c>
      <c r="I15" s="279">
        <v>69.962746113989638</v>
      </c>
      <c r="J15" s="279">
        <v>38.62916666666667</v>
      </c>
      <c r="K15" s="279">
        <v>28.86</v>
      </c>
      <c r="L15" s="277">
        <v>66.666666666666671</v>
      </c>
      <c r="N15" s="56"/>
      <c r="O15" s="448"/>
    </row>
    <row r="16" spans="2:15" ht="15.75" x14ac:dyDescent="0.25">
      <c r="B16" s="121" t="s">
        <v>55</v>
      </c>
      <c r="C16" s="109">
        <v>30.148779149519889</v>
      </c>
      <c r="D16" s="277">
        <v>54.355698924731179</v>
      </c>
      <c r="E16" s="279">
        <v>4.9247619047619047</v>
      </c>
      <c r="F16" s="279">
        <v>66.902083333333337</v>
      </c>
      <c r="G16" s="279" t="s">
        <v>101</v>
      </c>
      <c r="H16" s="279">
        <v>24.166666666666668</v>
      </c>
      <c r="I16" s="279">
        <v>61.088965517241377</v>
      </c>
      <c r="J16" s="279">
        <v>46.981126760563377</v>
      </c>
      <c r="K16" s="279">
        <v>22.432727272727274</v>
      </c>
      <c r="L16" s="277">
        <v>33.75</v>
      </c>
      <c r="N16" s="56"/>
      <c r="O16" s="451"/>
    </row>
    <row r="17" spans="2:15" ht="15.75" x14ac:dyDescent="0.25">
      <c r="B17" s="121" t="s">
        <v>56</v>
      </c>
      <c r="C17" s="109">
        <v>25.583778071334216</v>
      </c>
      <c r="D17" s="277">
        <v>54.608874598070742</v>
      </c>
      <c r="E17" s="279">
        <v>5.3443049327354268</v>
      </c>
      <c r="F17" s="279">
        <v>65.582222222222228</v>
      </c>
      <c r="G17" s="279" t="s">
        <v>101</v>
      </c>
      <c r="H17" s="279">
        <v>17.5</v>
      </c>
      <c r="I17" s="279">
        <v>58.955586854460101</v>
      </c>
      <c r="J17" s="279">
        <v>44.71541666666667</v>
      </c>
      <c r="K17" s="279">
        <v>26.299166666666665</v>
      </c>
      <c r="L17" s="277">
        <v>17.142857142857142</v>
      </c>
      <c r="N17" s="56"/>
      <c r="O17" s="451"/>
    </row>
    <row r="18" spans="2:15" ht="15.75" x14ac:dyDescent="0.25">
      <c r="B18" s="121" t="s">
        <v>57</v>
      </c>
      <c r="C18" s="109">
        <v>26.494451827242528</v>
      </c>
      <c r="D18" s="277">
        <v>55.018255208333336</v>
      </c>
      <c r="E18" s="279">
        <v>5.390134874759152</v>
      </c>
      <c r="F18" s="279">
        <v>77.676666666666677</v>
      </c>
      <c r="G18" s="279" t="s">
        <v>101</v>
      </c>
      <c r="H18" s="279">
        <v>52</v>
      </c>
      <c r="I18" s="279">
        <v>57.336796875000005</v>
      </c>
      <c r="J18" s="279">
        <v>51.805671641791044</v>
      </c>
      <c r="K18" s="279">
        <v>32.088999999999999</v>
      </c>
      <c r="L18" s="277">
        <v>220</v>
      </c>
      <c r="N18" s="60"/>
      <c r="O18" s="451"/>
    </row>
    <row r="19" spans="2:15" ht="15.75" x14ac:dyDescent="0.25">
      <c r="B19" s="121" t="s">
        <v>58</v>
      </c>
      <c r="C19" s="109">
        <v>24.420740375123401</v>
      </c>
      <c r="D19" s="277">
        <v>48.259256756756763</v>
      </c>
      <c r="E19" s="279">
        <v>5.8191564147627419</v>
      </c>
      <c r="F19" s="279">
        <v>64.15384615384616</v>
      </c>
      <c r="G19" s="279" t="s">
        <v>101</v>
      </c>
      <c r="H19" s="279">
        <v>23.333333333333332</v>
      </c>
      <c r="I19" s="279">
        <v>49.096866666666671</v>
      </c>
      <c r="J19" s="279">
        <v>53.086296296296297</v>
      </c>
      <c r="K19" s="279">
        <v>25.448235294117648</v>
      </c>
      <c r="L19" s="277">
        <v>73.333333333333329</v>
      </c>
      <c r="N19" s="60"/>
      <c r="O19" s="452"/>
    </row>
    <row r="20" spans="2:15" ht="15.75" x14ac:dyDescent="0.25">
      <c r="B20" s="121" t="s">
        <v>59</v>
      </c>
      <c r="C20" s="109">
        <v>22.119692460317463</v>
      </c>
      <c r="D20" s="277">
        <v>45.744373464373474</v>
      </c>
      <c r="E20" s="279">
        <v>6.1209484193011638</v>
      </c>
      <c r="F20" s="279">
        <v>55.191999999999993</v>
      </c>
      <c r="G20" s="279" t="s">
        <v>101</v>
      </c>
      <c r="H20" s="279">
        <v>86</v>
      </c>
      <c r="I20" s="279">
        <v>46.3744982698962</v>
      </c>
      <c r="J20" s="279">
        <v>52.139117647058825</v>
      </c>
      <c r="K20" s="279">
        <v>24.825294117647058</v>
      </c>
      <c r="L20" s="277">
        <v>40</v>
      </c>
      <c r="N20" s="60"/>
      <c r="O20" s="452"/>
    </row>
    <row r="21" spans="2:15" ht="15.75" x14ac:dyDescent="0.25">
      <c r="B21" s="121" t="s">
        <v>60</v>
      </c>
      <c r="C21" s="109">
        <v>19.177832599118947</v>
      </c>
      <c r="D21" s="277">
        <v>42.731029411764702</v>
      </c>
      <c r="E21" s="279">
        <v>5.9595323246217333</v>
      </c>
      <c r="F21" s="279">
        <v>49.06</v>
      </c>
      <c r="G21" s="279" t="s">
        <v>101</v>
      </c>
      <c r="H21" s="279">
        <v>50</v>
      </c>
      <c r="I21" s="279">
        <v>44.372264808362367</v>
      </c>
      <c r="J21" s="279">
        <v>47.509852941176469</v>
      </c>
      <c r="K21" s="279">
        <v>21.710238095238097</v>
      </c>
      <c r="L21" s="277">
        <v>35</v>
      </c>
      <c r="N21" s="60"/>
      <c r="O21" s="60"/>
    </row>
    <row r="22" spans="2:15" ht="15.75" x14ac:dyDescent="0.25">
      <c r="B22" s="121" t="s">
        <v>61</v>
      </c>
      <c r="C22" s="109">
        <v>22.242420212765957</v>
      </c>
      <c r="D22" s="277">
        <v>50.765073891625612</v>
      </c>
      <c r="E22" s="279">
        <v>6.2033656509695287</v>
      </c>
      <c r="F22" s="279">
        <v>29.435000000000002</v>
      </c>
      <c r="G22" s="279" t="s">
        <v>101</v>
      </c>
      <c r="H22" s="279">
        <v>47.5</v>
      </c>
      <c r="I22" s="279">
        <v>53.336186770428021</v>
      </c>
      <c r="J22" s="279">
        <v>54.359473684210521</v>
      </c>
      <c r="K22" s="279">
        <v>25.294807692307693</v>
      </c>
      <c r="L22" s="277">
        <v>80</v>
      </c>
    </row>
    <row r="23" spans="2:15" ht="15.75" x14ac:dyDescent="0.25">
      <c r="B23" s="121" t="s">
        <v>62</v>
      </c>
      <c r="C23" s="109">
        <v>20.69913718723037</v>
      </c>
      <c r="D23" s="277">
        <v>57.004746268656703</v>
      </c>
      <c r="E23" s="279">
        <v>5.9389684466019421</v>
      </c>
      <c r="F23" s="279">
        <v>33.729999999999997</v>
      </c>
      <c r="G23" s="279" t="s">
        <v>101</v>
      </c>
      <c r="H23" s="279">
        <v>15</v>
      </c>
      <c r="I23" s="279">
        <v>62.171809523809522</v>
      </c>
      <c r="J23" s="279">
        <v>65.490833333333342</v>
      </c>
      <c r="K23" s="279">
        <v>27.953720930232556</v>
      </c>
      <c r="L23" s="277">
        <v>20</v>
      </c>
    </row>
    <row r="24" spans="2:15" ht="15.75" x14ac:dyDescent="0.25">
      <c r="B24" s="121" t="s">
        <v>63</v>
      </c>
      <c r="C24" s="109">
        <v>27.517113289760349</v>
      </c>
      <c r="D24" s="277">
        <v>66.811218749999995</v>
      </c>
      <c r="E24" s="279">
        <v>6.4901672240802677</v>
      </c>
      <c r="F24" s="279">
        <v>64.186000000000007</v>
      </c>
      <c r="G24" s="279" t="s">
        <v>101</v>
      </c>
      <c r="H24" s="279">
        <v>40</v>
      </c>
      <c r="I24" s="279">
        <v>68.271612903225815</v>
      </c>
      <c r="J24" s="279">
        <v>87.25551282051282</v>
      </c>
      <c r="K24" s="279">
        <v>26.72684210526316</v>
      </c>
      <c r="L24" s="277">
        <v>85</v>
      </c>
    </row>
    <row r="25" spans="2:15" ht="15.75" x14ac:dyDescent="0.25">
      <c r="B25" s="23" t="s">
        <v>52</v>
      </c>
      <c r="C25" s="113">
        <v>24.701083288554543</v>
      </c>
      <c r="D25" s="280">
        <v>52.8640717921243</v>
      </c>
      <c r="E25" s="281">
        <v>5.8330940416367554</v>
      </c>
      <c r="F25" s="281">
        <v>65.525179856115102</v>
      </c>
      <c r="G25" s="281">
        <v>31.4</v>
      </c>
      <c r="H25" s="281">
        <v>33</v>
      </c>
      <c r="I25" s="281">
        <v>55.814832851836563</v>
      </c>
      <c r="J25" s="281">
        <v>54.868744650499295</v>
      </c>
      <c r="K25" s="281">
        <v>25.771241379310343</v>
      </c>
      <c r="L25" s="280">
        <v>59.574468085106382</v>
      </c>
    </row>
    <row r="26" spans="2:15" ht="15.75" x14ac:dyDescent="0.25">
      <c r="B26" s="12"/>
      <c r="C26" s="109"/>
      <c r="D26" s="277"/>
      <c r="E26" s="107"/>
      <c r="F26" s="279"/>
      <c r="G26" s="279"/>
      <c r="H26" s="279"/>
      <c r="I26" s="279"/>
      <c r="J26" s="279"/>
      <c r="K26" s="279"/>
      <c r="L26" s="277"/>
    </row>
    <row r="27" spans="2:15" ht="15.75" x14ac:dyDescent="0.25">
      <c r="B27" s="23" t="s">
        <v>64</v>
      </c>
      <c r="C27" s="109"/>
      <c r="D27" s="277"/>
      <c r="E27" s="107"/>
      <c r="F27" s="279"/>
      <c r="G27" s="279"/>
      <c r="H27" s="279"/>
      <c r="I27" s="279"/>
      <c r="J27" s="279"/>
      <c r="K27" s="279"/>
      <c r="L27" s="277"/>
    </row>
    <row r="28" spans="2:15" ht="15.75" x14ac:dyDescent="0.25">
      <c r="B28" s="12" t="s">
        <v>31</v>
      </c>
      <c r="C28" s="109">
        <v>48.6471920607122</v>
      </c>
      <c r="D28" s="277">
        <v>48.6471920607122</v>
      </c>
      <c r="E28" s="107">
        <v>0</v>
      </c>
      <c r="F28" s="279">
        <v>80.878888888888895</v>
      </c>
      <c r="G28" s="279" t="s">
        <v>101</v>
      </c>
      <c r="H28" s="279">
        <v>20</v>
      </c>
      <c r="I28" s="279">
        <v>48.638623728813563</v>
      </c>
      <c r="J28" s="279">
        <v>37.72860215053764</v>
      </c>
      <c r="K28" s="279">
        <v>26.74</v>
      </c>
      <c r="L28" s="277">
        <v>35</v>
      </c>
    </row>
    <row r="29" spans="2:15" ht="15.75" x14ac:dyDescent="0.25">
      <c r="B29" s="12" t="s">
        <v>32</v>
      </c>
      <c r="C29" s="109">
        <v>15.999875450180072</v>
      </c>
      <c r="D29" s="277">
        <v>67.876529304029305</v>
      </c>
      <c r="E29" s="279">
        <v>5.8330940416367554</v>
      </c>
      <c r="F29" s="279">
        <v>48.376666666666665</v>
      </c>
      <c r="G29" s="279" t="s">
        <v>101</v>
      </c>
      <c r="H29" s="279">
        <v>101.66666666666667</v>
      </c>
      <c r="I29" s="279">
        <v>70.828709256844846</v>
      </c>
      <c r="J29" s="279">
        <v>60.789958333333331</v>
      </c>
      <c r="K29" s="279">
        <v>31.882631578947368</v>
      </c>
      <c r="L29" s="277">
        <v>97.142857142857139</v>
      </c>
    </row>
    <row r="30" spans="2:15" ht="15.75" x14ac:dyDescent="0.25">
      <c r="B30" s="12" t="s">
        <v>33</v>
      </c>
      <c r="C30" s="109">
        <v>42.982068965517243</v>
      </c>
      <c r="D30" s="277">
        <v>42.982068965517243</v>
      </c>
      <c r="E30" s="107">
        <v>0</v>
      </c>
      <c r="F30" s="279">
        <v>36.594130434782606</v>
      </c>
      <c r="G30" s="279" t="s">
        <v>101</v>
      </c>
      <c r="H30" s="279">
        <v>25.714285714285715</v>
      </c>
      <c r="I30" s="279">
        <v>50.672596685082873</v>
      </c>
      <c r="J30" s="279">
        <v>55.338668478260871</v>
      </c>
      <c r="K30" s="279">
        <v>24.819112903225808</v>
      </c>
      <c r="L30" s="277">
        <v>44.827586206896555</v>
      </c>
    </row>
    <row r="31" spans="2:15" ht="15.75" x14ac:dyDescent="0.25">
      <c r="B31" s="287" t="s">
        <v>52</v>
      </c>
      <c r="C31" s="288">
        <v>24.701055346587861</v>
      </c>
      <c r="D31" s="289">
        <v>52.864002143048495</v>
      </c>
      <c r="E31" s="290">
        <v>5.8</v>
      </c>
      <c r="F31" s="290">
        <v>65.525179856115102</v>
      </c>
      <c r="G31" s="290">
        <v>31.4</v>
      </c>
      <c r="H31" s="290">
        <v>33</v>
      </c>
      <c r="I31" s="290">
        <v>55.81482872472143</v>
      </c>
      <c r="J31" s="290">
        <v>54.868730385164056</v>
      </c>
      <c r="K31" s="290">
        <v>25.771206896551721</v>
      </c>
      <c r="L31" s="289">
        <v>59.574468085106382</v>
      </c>
    </row>
    <row r="32" spans="2:15" ht="15.75" x14ac:dyDescent="0.25">
      <c r="B32" s="27" t="s">
        <v>28</v>
      </c>
      <c r="C32" s="27"/>
      <c r="D32" s="27"/>
      <c r="E32" s="27"/>
      <c r="F32" s="27"/>
      <c r="G32" s="27"/>
      <c r="H32" s="27"/>
      <c r="I32" s="27"/>
      <c r="J32" s="27"/>
      <c r="K32" s="27"/>
      <c r="L32" s="27"/>
    </row>
    <row r="34" spans="2:14" ht="15.75" x14ac:dyDescent="0.25">
      <c r="B34" s="625" t="s">
        <v>237</v>
      </c>
      <c r="C34" s="625"/>
      <c r="D34" s="625"/>
      <c r="E34" s="625"/>
      <c r="F34" s="625"/>
      <c r="G34" s="625"/>
      <c r="H34" s="625"/>
      <c r="I34" s="625"/>
      <c r="J34" s="625"/>
      <c r="K34" s="625"/>
      <c r="L34" s="625"/>
      <c r="M34" s="625"/>
    </row>
    <row r="35" spans="2:14" ht="6" customHeight="1" x14ac:dyDescent="0.25"/>
    <row r="36" spans="2:14" x14ac:dyDescent="0.25">
      <c r="B36" s="60" t="s">
        <v>238</v>
      </c>
    </row>
    <row r="37" spans="2:14" ht="9.75" customHeight="1" x14ac:dyDescent="0.25"/>
    <row r="38" spans="2:14" x14ac:dyDescent="0.25">
      <c r="B38" t="s">
        <v>281</v>
      </c>
    </row>
    <row r="39" spans="2:14" ht="6.75" customHeight="1" x14ac:dyDescent="0.25"/>
    <row r="40" spans="2:14" x14ac:dyDescent="0.25">
      <c r="B40" t="s">
        <v>273</v>
      </c>
    </row>
    <row r="41" spans="2:14" ht="9.75" customHeight="1" x14ac:dyDescent="0.25"/>
    <row r="42" spans="2:14" ht="15.75" x14ac:dyDescent="0.25">
      <c r="B42" s="590" t="s">
        <v>268</v>
      </c>
      <c r="C42" s="590"/>
      <c r="D42" s="590"/>
      <c r="E42" s="590"/>
      <c r="F42" s="590"/>
      <c r="G42" s="590"/>
      <c r="H42" s="590"/>
      <c r="I42" s="590"/>
      <c r="J42" s="590"/>
      <c r="K42" s="590"/>
      <c r="L42" s="590"/>
      <c r="M42" s="590"/>
      <c r="N42" s="590"/>
    </row>
  </sheetData>
  <mergeCells count="3">
    <mergeCell ref="B1:L1"/>
    <mergeCell ref="B34:M34"/>
    <mergeCell ref="B42:N42"/>
  </mergeCells>
  <pageMargins left="0.7" right="0.7" top="0.75" bottom="0.75" header="0.3" footer="0.3"/>
  <pageSetup paperSize="9" scale="7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5"/>
  <sheetViews>
    <sheetView workbookViewId="0"/>
  </sheetViews>
  <sheetFormatPr defaultRowHeight="15" x14ac:dyDescent="0.25"/>
  <cols>
    <col min="1" max="1" width="5.42578125" customWidth="1"/>
    <col min="2" max="2" width="27.5703125" customWidth="1"/>
    <col min="3" max="3" width="12.7109375" customWidth="1"/>
    <col min="4" max="4" width="14.85546875" customWidth="1"/>
    <col min="5" max="5" width="14.140625" customWidth="1"/>
    <col min="6" max="12" width="12.7109375" customWidth="1"/>
  </cols>
  <sheetData>
    <row r="1" spans="2:12" ht="33" customHeight="1" x14ac:dyDescent="0.25">
      <c r="B1" s="623" t="s">
        <v>793</v>
      </c>
      <c r="C1" s="625"/>
      <c r="D1" s="625"/>
      <c r="E1" s="625"/>
      <c r="F1" s="625"/>
      <c r="G1" s="625"/>
      <c r="H1" s="625"/>
      <c r="I1" s="625"/>
      <c r="J1" s="625"/>
      <c r="K1" s="625"/>
      <c r="L1" s="625"/>
    </row>
    <row r="2" spans="2:12" ht="15.75" x14ac:dyDescent="0.25">
      <c r="B2" s="55"/>
      <c r="C2" s="55"/>
      <c r="D2" s="55"/>
      <c r="E2" s="27"/>
      <c r="F2" s="27"/>
      <c r="G2" s="27"/>
      <c r="H2" s="27"/>
      <c r="I2" s="27"/>
      <c r="J2" s="27"/>
      <c r="K2" s="27"/>
      <c r="L2" s="58"/>
    </row>
    <row r="3" spans="2:12" ht="94.5" x14ac:dyDescent="0.25">
      <c r="B3" s="276"/>
      <c r="C3" s="96" t="s">
        <v>362</v>
      </c>
      <c r="D3" s="98" t="s">
        <v>363</v>
      </c>
      <c r="E3" s="97" t="s">
        <v>10</v>
      </c>
      <c r="F3" s="97" t="s">
        <v>11</v>
      </c>
      <c r="G3" s="97" t="s">
        <v>12</v>
      </c>
      <c r="H3" s="97" t="s">
        <v>13</v>
      </c>
      <c r="I3" s="97" t="s">
        <v>14</v>
      </c>
      <c r="J3" s="97" t="s">
        <v>17</v>
      </c>
      <c r="K3" s="97" t="s">
        <v>18</v>
      </c>
      <c r="L3" s="98" t="s">
        <v>19</v>
      </c>
    </row>
    <row r="4" spans="2:12" ht="15.75" x14ac:dyDescent="0.25">
      <c r="B4" s="7"/>
      <c r="C4" s="10"/>
      <c r="D4" s="8"/>
      <c r="E4" s="85"/>
      <c r="F4" s="85"/>
      <c r="G4" s="85"/>
      <c r="H4" s="85"/>
      <c r="I4" s="85"/>
      <c r="J4" s="85"/>
      <c r="K4" s="85"/>
      <c r="L4" s="11"/>
    </row>
    <row r="5" spans="2:12" ht="15.75" x14ac:dyDescent="0.25">
      <c r="B5" s="23" t="s">
        <v>45</v>
      </c>
      <c r="C5" s="291"/>
      <c r="D5" s="292"/>
      <c r="E5" s="71"/>
      <c r="F5" s="71"/>
      <c r="G5" s="71"/>
      <c r="H5" s="71"/>
      <c r="I5" s="71"/>
      <c r="J5" s="71"/>
      <c r="K5" s="71"/>
      <c r="L5" s="72"/>
    </row>
    <row r="6" spans="2:12" ht="15.75" x14ac:dyDescent="0.25">
      <c r="B6" s="12" t="s">
        <v>46</v>
      </c>
      <c r="C6" s="293">
        <v>0.24323413062660265</v>
      </c>
      <c r="D6" s="294">
        <v>0.22450371010819423</v>
      </c>
      <c r="E6" s="70">
        <v>1.8730420518408418E-2</v>
      </c>
      <c r="F6" s="71">
        <v>1.4117657509341892E-2</v>
      </c>
      <c r="G6" s="295" t="s">
        <v>101</v>
      </c>
      <c r="H6" s="71">
        <v>1.5579789533527177E-3</v>
      </c>
      <c r="I6" s="71">
        <v>0.14287730290235282</v>
      </c>
      <c r="J6" s="71">
        <v>5.56763470979433E-2</v>
      </c>
      <c r="K6" s="71">
        <v>4.430869995203212E-3</v>
      </c>
      <c r="L6" s="72">
        <v>9.0351976956801682E-4</v>
      </c>
    </row>
    <row r="7" spans="2:12" ht="15.75" x14ac:dyDescent="0.25">
      <c r="B7" s="12" t="s">
        <v>47</v>
      </c>
      <c r="C7" s="293">
        <v>0.29200752422759219</v>
      </c>
      <c r="D7" s="294">
        <v>0.24526948375243685</v>
      </c>
      <c r="E7" s="70">
        <v>4.6738040475155326E-2</v>
      </c>
      <c r="F7" s="71">
        <v>1.2205412114497287E-2</v>
      </c>
      <c r="G7" s="295" t="s">
        <v>101</v>
      </c>
      <c r="H7" s="71">
        <v>1.7483836584715931E-3</v>
      </c>
      <c r="I7" s="71">
        <v>0.17713437723517947</v>
      </c>
      <c r="J7" s="71">
        <v>4.0971908615345776E-2</v>
      </c>
      <c r="K7" s="71">
        <v>7.162707038974518E-3</v>
      </c>
      <c r="L7" s="72">
        <v>1.5949144380862123E-3</v>
      </c>
    </row>
    <row r="8" spans="2:12" ht="15.75" x14ac:dyDescent="0.25">
      <c r="B8" s="12" t="s">
        <v>48</v>
      </c>
      <c r="C8" s="293">
        <v>0.29022815563914411</v>
      </c>
      <c r="D8" s="294">
        <v>0.23426700376148488</v>
      </c>
      <c r="E8" s="70">
        <v>5.5961151877659251E-2</v>
      </c>
      <c r="F8" s="71">
        <v>5.6091755565147684E-3</v>
      </c>
      <c r="G8" s="295" t="s">
        <v>101</v>
      </c>
      <c r="H8" s="71">
        <v>2.2618240118394277E-4</v>
      </c>
      <c r="I8" s="71">
        <v>0.15849417278164887</v>
      </c>
      <c r="J8" s="71">
        <v>4.7800209656533268E-2</v>
      </c>
      <c r="K8" s="71">
        <v>1.4406117037676511E-2</v>
      </c>
      <c r="L8" s="72">
        <v>2.3906440753817954E-4</v>
      </c>
    </row>
    <row r="9" spans="2:12" ht="15.75" x14ac:dyDescent="0.25">
      <c r="B9" s="12" t="s">
        <v>49</v>
      </c>
      <c r="C9" s="293">
        <v>0.29471825273010926</v>
      </c>
      <c r="D9" s="294">
        <v>0.24901497659906394</v>
      </c>
      <c r="E9" s="70">
        <v>4.5703276131045245E-2</v>
      </c>
      <c r="F9" s="71">
        <v>7.7491419656786275E-3</v>
      </c>
      <c r="G9" s="295" t="s">
        <v>101</v>
      </c>
      <c r="H9" s="71">
        <v>1.6131045241809673E-2</v>
      </c>
      <c r="I9" s="71">
        <v>0.15837254290171607</v>
      </c>
      <c r="J9" s="71">
        <v>1.974102964118565E-2</v>
      </c>
      <c r="K9" s="71">
        <v>2.3923556942277692E-2</v>
      </c>
      <c r="L9" s="72">
        <v>1.0550862748840326E-4</v>
      </c>
    </row>
    <row r="10" spans="2:12" ht="15.75" x14ac:dyDescent="0.25">
      <c r="B10" s="12" t="s">
        <v>50</v>
      </c>
      <c r="C10" s="293">
        <v>0.1982836379540924</v>
      </c>
      <c r="D10" s="294">
        <v>0.15565610517196424</v>
      </c>
      <c r="E10" s="70">
        <v>4.2627532782128164E-2</v>
      </c>
      <c r="F10" s="71">
        <v>6.1897031734950501E-4</v>
      </c>
      <c r="G10" s="295" t="s">
        <v>101</v>
      </c>
      <c r="H10" s="71">
        <v>2.9892927134938727E-4</v>
      </c>
      <c r="I10" s="71">
        <v>0.11413260886021651</v>
      </c>
      <c r="J10" s="71">
        <v>2.6682843949499963E-2</v>
      </c>
      <c r="K10" s="71">
        <v>1.2078794862521133E-2</v>
      </c>
      <c r="L10" s="72">
        <v>8.8671560933179332E-5</v>
      </c>
    </row>
    <row r="11" spans="2:12" ht="15.75" x14ac:dyDescent="0.25">
      <c r="B11" s="12" t="s">
        <v>51</v>
      </c>
      <c r="C11" s="293">
        <v>0.13858679361720885</v>
      </c>
      <c r="D11" s="294">
        <v>0.10727408974698052</v>
      </c>
      <c r="E11" s="70">
        <v>3.1312703870228338E-2</v>
      </c>
      <c r="F11" s="71">
        <v>1.4415939345852069E-3</v>
      </c>
      <c r="G11" s="295" t="s">
        <v>101</v>
      </c>
      <c r="H11" s="71">
        <v>9.0963589879220668E-4</v>
      </c>
      <c r="I11" s="71">
        <v>8.7603103235475627E-2</v>
      </c>
      <c r="J11" s="71">
        <v>5.166534426518557E-3</v>
      </c>
      <c r="K11" s="71">
        <v>9.934056246142995E-3</v>
      </c>
      <c r="L11" s="72">
        <v>1.3805297697983611E-4</v>
      </c>
    </row>
    <row r="12" spans="2:12" ht="15.75" x14ac:dyDescent="0.25">
      <c r="B12" s="23" t="s">
        <v>52</v>
      </c>
      <c r="C12" s="296">
        <v>0.25211018351854103</v>
      </c>
      <c r="D12" s="297">
        <v>0.217</v>
      </c>
      <c r="E12" s="92">
        <v>3.5650706005074154E-2</v>
      </c>
      <c r="F12" s="93">
        <v>9.9903584485328718E-3</v>
      </c>
      <c r="G12" s="298">
        <v>2.865043507638105E-3</v>
      </c>
      <c r="H12" s="93">
        <v>1.8065569131240273E-3</v>
      </c>
      <c r="I12" s="93">
        <v>0.14834094017740895</v>
      </c>
      <c r="J12" s="93">
        <v>4.2189169652915103E-2</v>
      </c>
      <c r="K12" s="93">
        <v>8.1976770332540284E-3</v>
      </c>
      <c r="L12" s="94">
        <v>3.0697317805938274E-3</v>
      </c>
    </row>
    <row r="13" spans="2:12" ht="15.75" x14ac:dyDescent="0.25">
      <c r="B13" s="12"/>
      <c r="C13" s="293"/>
      <c r="D13" s="299"/>
      <c r="E13" s="70"/>
      <c r="F13" s="71"/>
      <c r="G13" s="295"/>
      <c r="H13" s="71"/>
      <c r="I13" s="71"/>
      <c r="J13" s="71"/>
      <c r="K13" s="71"/>
      <c r="L13" s="72"/>
    </row>
    <row r="14" spans="2:12" ht="15.75" x14ac:dyDescent="0.25">
      <c r="B14" s="23" t="s">
        <v>53</v>
      </c>
      <c r="C14" s="293"/>
      <c r="D14" s="300"/>
      <c r="E14" s="70"/>
      <c r="F14" s="71"/>
      <c r="G14" s="295"/>
      <c r="H14" s="71"/>
      <c r="I14" s="71"/>
      <c r="J14" s="71"/>
      <c r="K14" s="71"/>
      <c r="L14" s="72"/>
    </row>
    <row r="15" spans="2:12" ht="15.75" x14ac:dyDescent="0.25">
      <c r="B15" s="121" t="s">
        <v>54</v>
      </c>
      <c r="C15" s="293">
        <v>0.20807320388349512</v>
      </c>
      <c r="D15" s="301">
        <v>0.19848912621359224</v>
      </c>
      <c r="E15" s="70">
        <v>9.5840776699029125E-3</v>
      </c>
      <c r="F15" s="71">
        <v>3.1554854368932038E-2</v>
      </c>
      <c r="G15" s="295" t="s">
        <v>101</v>
      </c>
      <c r="H15" s="71">
        <v>3.6728155339805824E-4</v>
      </c>
      <c r="I15" s="71">
        <v>0.13109524271844661</v>
      </c>
      <c r="J15" s="71">
        <v>2.7002912621359225E-2</v>
      </c>
      <c r="K15" s="71">
        <v>1.1207766990291262E-3</v>
      </c>
      <c r="L15" s="72">
        <v>6.5098570878565807E-4</v>
      </c>
    </row>
    <row r="16" spans="2:12" ht="15.75" x14ac:dyDescent="0.25">
      <c r="B16" s="121" t="s">
        <v>55</v>
      </c>
      <c r="C16" s="293">
        <v>0.23242380660307521</v>
      </c>
      <c r="D16" s="301">
        <v>0.21383134874473889</v>
      </c>
      <c r="E16" s="70">
        <v>1.8592457858336332E-2</v>
      </c>
      <c r="F16" s="71">
        <v>1.6979865062075675E-2</v>
      </c>
      <c r="G16" s="295" t="s">
        <v>101</v>
      </c>
      <c r="H16" s="71">
        <v>3.0427655929443119E-3</v>
      </c>
      <c r="I16" s="71">
        <v>0.14987669465535838</v>
      </c>
      <c r="J16" s="71">
        <v>3.5274846132696006E-2</v>
      </c>
      <c r="K16" s="71">
        <v>2.6095048751083945E-3</v>
      </c>
      <c r="L16" s="72">
        <v>2.9742924867195584E-4</v>
      </c>
    </row>
    <row r="17" spans="2:13" ht="15.75" x14ac:dyDescent="0.25">
      <c r="B17" s="121" t="s">
        <v>56</v>
      </c>
      <c r="C17" s="293">
        <v>0.22431253547064481</v>
      </c>
      <c r="D17" s="301">
        <v>0.19670554442372509</v>
      </c>
      <c r="E17" s="70">
        <v>2.7606991046919705E-2</v>
      </c>
      <c r="F17" s="71">
        <v>1.3672616083114236E-2</v>
      </c>
      <c r="G17" s="295" t="s">
        <v>101</v>
      </c>
      <c r="H17" s="71">
        <v>7.7010389279468135E-4</v>
      </c>
      <c r="I17" s="71">
        <v>0.14544458471837757</v>
      </c>
      <c r="J17" s="71">
        <v>2.4859449379770443E-2</v>
      </c>
      <c r="K17" s="71">
        <v>3.6552427060772071E-3</v>
      </c>
      <c r="L17" s="72">
        <v>1.358043785148062E-4</v>
      </c>
    </row>
    <row r="18" spans="2:13" ht="15.75" x14ac:dyDescent="0.25">
      <c r="B18" s="121" t="s">
        <v>57</v>
      </c>
      <c r="C18" s="293">
        <v>0.27694548948337133</v>
      </c>
      <c r="D18" s="301">
        <v>0.24456237628346861</v>
      </c>
      <c r="E18" s="70">
        <v>3.2383113199902766E-2</v>
      </c>
      <c r="F18" s="71">
        <v>1.3487561785916863E-2</v>
      </c>
      <c r="G18" s="295" t="s">
        <v>101</v>
      </c>
      <c r="H18" s="71">
        <v>2.9989466007616884E-3</v>
      </c>
      <c r="I18" s="71">
        <v>0.16991237107435148</v>
      </c>
      <c r="J18" s="71">
        <v>4.0179425144987096E-2</v>
      </c>
      <c r="K18" s="71">
        <v>7.4291270677300982E-3</v>
      </c>
      <c r="L18" s="72">
        <v>7.2393901800962834E-4</v>
      </c>
    </row>
    <row r="19" spans="2:13" ht="15.75" x14ac:dyDescent="0.25">
      <c r="B19" s="121" t="s">
        <v>58</v>
      </c>
      <c r="C19" s="293">
        <v>0.28183662774138429</v>
      </c>
      <c r="D19" s="301">
        <v>0.24411404158359445</v>
      </c>
      <c r="E19" s="70">
        <v>3.7722586157789804E-2</v>
      </c>
      <c r="F19" s="71">
        <v>9.5015665052691541E-3</v>
      </c>
      <c r="G19" s="295" t="s">
        <v>101</v>
      </c>
      <c r="H19" s="71">
        <v>1.6324693819424665E-3</v>
      </c>
      <c r="I19" s="71">
        <v>0.16780472799772148</v>
      </c>
      <c r="J19" s="71">
        <v>4.8988778125890059E-2</v>
      </c>
      <c r="K19" s="71">
        <v>9.8574765024209629E-3</v>
      </c>
      <c r="L19" s="72">
        <v>4.80377413541389E-4</v>
      </c>
    </row>
    <row r="20" spans="2:13" ht="15.75" x14ac:dyDescent="0.25">
      <c r="B20" s="121" t="s">
        <v>59</v>
      </c>
      <c r="C20" s="293">
        <v>0.25078339407027489</v>
      </c>
      <c r="D20" s="301">
        <v>0.20940702748908988</v>
      </c>
      <c r="E20" s="70">
        <v>4.1376366581185042E-2</v>
      </c>
      <c r="F20" s="71">
        <v>3.103882665226976E-3</v>
      </c>
      <c r="G20" s="295" t="s">
        <v>101</v>
      </c>
      <c r="H20" s="71">
        <v>4.7964187699644579E-3</v>
      </c>
      <c r="I20" s="71">
        <v>0.15074267782426778</v>
      </c>
      <c r="J20" s="71">
        <v>3.9877851261978674E-2</v>
      </c>
      <c r="K20" s="71">
        <v>9.4936338687182254E-3</v>
      </c>
      <c r="L20" s="72">
        <v>1.358043785148062E-4</v>
      </c>
    </row>
    <row r="21" spans="2:13" ht="15.75" x14ac:dyDescent="0.25">
      <c r="B21" s="121" t="s">
        <v>60</v>
      </c>
      <c r="C21" s="293">
        <v>0.23005939924324101</v>
      </c>
      <c r="D21" s="301">
        <v>0.18426723317902211</v>
      </c>
      <c r="E21" s="70">
        <v>4.5792166064218827E-2</v>
      </c>
      <c r="F21" s="71">
        <v>1.5555837402498574E-3</v>
      </c>
      <c r="G21" s="295" t="s">
        <v>101</v>
      </c>
      <c r="H21" s="71">
        <v>4.8460058765087622E-4</v>
      </c>
      <c r="I21" s="71">
        <v>0.13459783964318178</v>
      </c>
      <c r="J21" s="71">
        <v>3.4145792377449427E-2</v>
      </c>
      <c r="K21" s="71">
        <v>9.6373686769399888E-3</v>
      </c>
      <c r="L21" s="72">
        <v>1.5489004353506005E-4</v>
      </c>
    </row>
    <row r="22" spans="2:13" ht="15.75" x14ac:dyDescent="0.25">
      <c r="B22" s="121" t="s">
        <v>61</v>
      </c>
      <c r="C22" s="293">
        <v>0.27205198269412184</v>
      </c>
      <c r="D22" s="301">
        <v>0.22348676577426455</v>
      </c>
      <c r="E22" s="70">
        <v>4.8565216919857303E-2</v>
      </c>
      <c r="F22" s="71">
        <v>3.1917200698307366E-3</v>
      </c>
      <c r="G22" s="295" t="s">
        <v>101</v>
      </c>
      <c r="H22" s="71">
        <v>2.0633681402686963E-3</v>
      </c>
      <c r="I22" s="71">
        <v>0.14863320429827701</v>
      </c>
      <c r="J22" s="71">
        <v>4.4797067976535133E-2</v>
      </c>
      <c r="K22" s="71">
        <v>1.42624941717359E-2</v>
      </c>
      <c r="L22" s="72">
        <v>2.6600371402653783E-4</v>
      </c>
    </row>
    <row r="23" spans="2:13" ht="15.75" x14ac:dyDescent="0.25">
      <c r="B23" s="121" t="s">
        <v>62</v>
      </c>
      <c r="C23" s="293">
        <v>0.25826291029270865</v>
      </c>
      <c r="D23" s="301">
        <v>0.20558062675609043</v>
      </c>
      <c r="E23" s="70">
        <v>5.2682283536618191E-2</v>
      </c>
      <c r="F23" s="71">
        <v>3.6311375698399196E-4</v>
      </c>
      <c r="G23" s="295" t="s">
        <v>101</v>
      </c>
      <c r="H23" s="71">
        <v>3.085336577278746E-4</v>
      </c>
      <c r="I23" s="71">
        <v>0.14055269078812802</v>
      </c>
      <c r="J23" s="71">
        <v>5.0762075981526739E-2</v>
      </c>
      <c r="K23" s="71">
        <v>1.2940004952040564E-2</v>
      </c>
      <c r="L23" s="72">
        <v>4.0408959732537444E-5</v>
      </c>
    </row>
    <row r="24" spans="2:13" ht="15.75" x14ac:dyDescent="0.25">
      <c r="B24" s="121" t="s">
        <v>63</v>
      </c>
      <c r="C24" s="293">
        <v>0.29725476582725346</v>
      </c>
      <c r="D24" s="301">
        <v>0.25158378441986351</v>
      </c>
      <c r="E24" s="70">
        <v>4.5670981407389975E-2</v>
      </c>
      <c r="F24" s="71">
        <v>3.7765356554483407E-3</v>
      </c>
      <c r="G24" s="295" t="s">
        <v>101</v>
      </c>
      <c r="H24" s="71">
        <v>1.9019769357495882E-3</v>
      </c>
      <c r="I24" s="71">
        <v>0.14942951282654743</v>
      </c>
      <c r="J24" s="71">
        <v>8.0088609084490475E-2</v>
      </c>
      <c r="K24" s="71">
        <v>1.1951282654742292E-2</v>
      </c>
      <c r="L24" s="72">
        <v>1.840669797154481E-4</v>
      </c>
    </row>
    <row r="25" spans="2:13" ht="15.75" x14ac:dyDescent="0.25">
      <c r="B25" s="23" t="s">
        <v>52</v>
      </c>
      <c r="C25" s="296">
        <v>0.25211020545608709</v>
      </c>
      <c r="D25" s="299">
        <v>0.217</v>
      </c>
      <c r="E25" s="92">
        <v>3.5650706005074154E-2</v>
      </c>
      <c r="F25" s="93">
        <v>9.9903584485328718E-3</v>
      </c>
      <c r="G25" s="93">
        <v>2.865043507638105E-3</v>
      </c>
      <c r="H25" s="93">
        <v>1.8065569131240273E-3</v>
      </c>
      <c r="I25" s="93">
        <v>0.14834096211495493</v>
      </c>
      <c r="J25" s="93">
        <v>4.2189180621688124E-2</v>
      </c>
      <c r="K25" s="93">
        <v>8.1976880020270294E-3</v>
      </c>
      <c r="L25" s="94">
        <v>3.0697098430478268E-3</v>
      </c>
    </row>
    <row r="26" spans="2:13" ht="15.75" x14ac:dyDescent="0.25">
      <c r="B26" s="51"/>
      <c r="C26" s="51"/>
      <c r="D26" s="69"/>
      <c r="E26" s="68"/>
      <c r="F26" s="68"/>
      <c r="G26" s="68"/>
      <c r="H26" s="68"/>
      <c r="I26" s="68"/>
      <c r="J26" s="68"/>
      <c r="K26" s="68"/>
      <c r="L26" s="69"/>
    </row>
    <row r="27" spans="2:13" ht="15.75" x14ac:dyDescent="0.25">
      <c r="B27" s="27" t="s">
        <v>28</v>
      </c>
      <c r="C27" s="27"/>
      <c r="D27" s="27"/>
      <c r="E27" s="27"/>
      <c r="F27" s="27"/>
      <c r="G27" s="27"/>
      <c r="H27" s="27"/>
      <c r="I27" s="27"/>
      <c r="J27" s="27"/>
      <c r="K27" s="27"/>
      <c r="L27" s="27"/>
    </row>
    <row r="29" spans="2:13" ht="15.75" x14ac:dyDescent="0.25">
      <c r="B29" s="625" t="s">
        <v>237</v>
      </c>
      <c r="C29" s="625"/>
      <c r="D29" s="625"/>
      <c r="E29" s="625"/>
      <c r="F29" s="625"/>
      <c r="G29" s="625"/>
      <c r="H29" s="625"/>
      <c r="I29" s="625"/>
      <c r="J29" s="625"/>
      <c r="K29" s="625"/>
      <c r="L29" s="625"/>
      <c r="M29" s="625"/>
    </row>
    <row r="30" spans="2:13" ht="9" customHeight="1" x14ac:dyDescent="0.25"/>
    <row r="31" spans="2:13" x14ac:dyDescent="0.25">
      <c r="B31" s="60" t="s">
        <v>238</v>
      </c>
    </row>
    <row r="32" spans="2:13" ht="8.25" customHeight="1" x14ac:dyDescent="0.25"/>
    <row r="33" spans="2:14" x14ac:dyDescent="0.25">
      <c r="B33" t="s">
        <v>281</v>
      </c>
    </row>
    <row r="34" spans="2:14" ht="7.5" customHeight="1" x14ac:dyDescent="0.25"/>
    <row r="35" spans="2:14" ht="15.75" x14ac:dyDescent="0.25">
      <c r="B35" s="590" t="s">
        <v>268</v>
      </c>
      <c r="C35" s="590"/>
      <c r="D35" s="590"/>
      <c r="E35" s="590"/>
      <c r="F35" s="590"/>
      <c r="G35" s="590"/>
      <c r="H35" s="590"/>
      <c r="I35" s="590"/>
      <c r="J35" s="590"/>
      <c r="K35" s="590"/>
      <c r="L35" s="590"/>
      <c r="M35" s="590"/>
      <c r="N35" s="590"/>
    </row>
  </sheetData>
  <mergeCells count="3">
    <mergeCell ref="B1:L1"/>
    <mergeCell ref="B29:M29"/>
    <mergeCell ref="B35:N35"/>
  </mergeCells>
  <hyperlinks>
    <hyperlink ref="K2:L2" location="'list of tables'!A1" display="back to contents page"/>
  </hyperlinks>
  <pageMargins left="0.7" right="0.7" top="0.75" bottom="0.75" header="0.3" footer="0.3"/>
  <pageSetup paperSize="9" scale="8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workbookViewId="0"/>
  </sheetViews>
  <sheetFormatPr defaultRowHeight="15" x14ac:dyDescent="0.25"/>
  <cols>
    <col min="1" max="1" width="5" customWidth="1"/>
    <col min="2" max="2" width="28" customWidth="1"/>
    <col min="3" max="3" width="13.85546875" customWidth="1"/>
    <col min="4" max="4" width="11.42578125" customWidth="1"/>
    <col min="5" max="5" width="19.5703125" customWidth="1"/>
    <col min="6" max="6" width="14.5703125" customWidth="1"/>
    <col min="7" max="7" width="16.7109375" customWidth="1"/>
    <col min="8" max="8" width="14.7109375" customWidth="1"/>
    <col min="9" max="10" width="13.5703125" customWidth="1"/>
  </cols>
  <sheetData>
    <row r="1" spans="1:10" ht="32.25" customHeight="1" x14ac:dyDescent="0.25">
      <c r="B1" s="623" t="s">
        <v>109</v>
      </c>
      <c r="C1" s="654"/>
      <c r="D1" s="654"/>
      <c r="E1" s="654"/>
      <c r="F1" s="654"/>
      <c r="G1" s="655"/>
      <c r="H1" s="655"/>
      <c r="I1" s="655"/>
      <c r="J1" s="655"/>
    </row>
    <row r="2" spans="1:10" ht="15.75" customHeight="1" x14ac:dyDescent="0.25">
      <c r="A2" s="60"/>
      <c r="B2" s="194"/>
      <c r="C2" s="434"/>
      <c r="D2" s="660"/>
      <c r="E2" s="660"/>
      <c r="F2" s="37"/>
      <c r="G2" s="37"/>
      <c r="H2" s="37"/>
      <c r="I2" s="37"/>
      <c r="J2" s="37"/>
    </row>
    <row r="3" spans="1:10" ht="47.25" customHeight="1" x14ac:dyDescent="0.25">
      <c r="A3" s="60"/>
      <c r="B3" s="436"/>
      <c r="C3" s="656" t="s">
        <v>241</v>
      </c>
      <c r="D3" s="657"/>
      <c r="E3" s="658" t="s">
        <v>242</v>
      </c>
      <c r="F3" s="659"/>
      <c r="G3" s="658" t="s">
        <v>298</v>
      </c>
      <c r="H3" s="659"/>
      <c r="I3" s="658" t="s">
        <v>299</v>
      </c>
      <c r="J3" s="659"/>
    </row>
    <row r="4" spans="1:10" ht="15.75" customHeight="1" x14ac:dyDescent="0.25">
      <c r="A4" s="60"/>
      <c r="B4" s="436"/>
      <c r="C4" s="437">
        <v>2013</v>
      </c>
      <c r="D4" s="437">
        <v>2014</v>
      </c>
      <c r="E4" s="389">
        <v>2013</v>
      </c>
      <c r="F4" s="389">
        <v>2014</v>
      </c>
      <c r="G4" s="389">
        <v>2013</v>
      </c>
      <c r="H4" s="389">
        <v>2014</v>
      </c>
      <c r="I4" s="389">
        <v>2013</v>
      </c>
      <c r="J4" s="389">
        <v>2014</v>
      </c>
    </row>
    <row r="5" spans="1:10" x14ac:dyDescent="0.25">
      <c r="A5" s="60"/>
      <c r="B5" s="436" t="s">
        <v>239</v>
      </c>
      <c r="C5" s="438">
        <v>0.57999999999999996</v>
      </c>
      <c r="D5" s="438">
        <v>0.76</v>
      </c>
      <c r="E5" s="439">
        <v>0.9</v>
      </c>
      <c r="F5" s="439">
        <v>0.96</v>
      </c>
      <c r="G5" s="439">
        <v>0.83</v>
      </c>
      <c r="H5" s="439">
        <v>0.65</v>
      </c>
      <c r="I5" s="439">
        <v>0.28999999999999998</v>
      </c>
      <c r="J5" s="439">
        <v>0.36</v>
      </c>
    </row>
    <row r="6" spans="1:10" x14ac:dyDescent="0.25">
      <c r="A6" s="60"/>
      <c r="B6" s="436" t="s">
        <v>14</v>
      </c>
      <c r="C6" s="438">
        <v>0.92</v>
      </c>
      <c r="D6" s="438">
        <v>0.92</v>
      </c>
      <c r="E6" s="439">
        <v>1</v>
      </c>
      <c r="F6" s="439">
        <v>1</v>
      </c>
      <c r="G6" s="439">
        <v>0.76</v>
      </c>
      <c r="H6" s="439">
        <v>0.78</v>
      </c>
      <c r="I6" s="439">
        <v>0.89</v>
      </c>
      <c r="J6" s="439">
        <v>0.9</v>
      </c>
    </row>
    <row r="7" spans="1:10" x14ac:dyDescent="0.25">
      <c r="A7" s="60"/>
      <c r="B7" s="436" t="s">
        <v>18</v>
      </c>
      <c r="C7" s="438">
        <v>0.67</v>
      </c>
      <c r="D7" s="438">
        <v>0.69</v>
      </c>
      <c r="E7" s="439">
        <v>0.33</v>
      </c>
      <c r="F7" s="439">
        <v>0.64</v>
      </c>
      <c r="G7" s="439">
        <v>0.62</v>
      </c>
      <c r="H7" s="439">
        <v>0.64</v>
      </c>
      <c r="I7" s="439">
        <v>0.69</v>
      </c>
      <c r="J7" s="439">
        <v>0.71</v>
      </c>
    </row>
    <row r="8" spans="1:10" ht="8.25" customHeight="1" x14ac:dyDescent="0.25">
      <c r="A8" s="60"/>
      <c r="B8" s="440"/>
      <c r="C8" s="440"/>
      <c r="D8" s="304"/>
      <c r="E8" s="305"/>
      <c r="F8" s="37"/>
      <c r="G8" s="37"/>
      <c r="H8" s="37"/>
      <c r="I8" s="37"/>
      <c r="J8" s="37"/>
    </row>
    <row r="9" spans="1:10" ht="15.75" x14ac:dyDescent="0.25">
      <c r="A9" s="60"/>
      <c r="B9" s="27" t="s">
        <v>262</v>
      </c>
      <c r="C9" s="440"/>
      <c r="D9" s="305"/>
      <c r="E9" s="305"/>
      <c r="F9" s="37"/>
      <c r="G9" s="37"/>
      <c r="H9" s="37"/>
      <c r="I9" s="37"/>
      <c r="J9" s="37"/>
    </row>
    <row r="10" spans="1:10" ht="15.75" x14ac:dyDescent="0.25">
      <c r="A10" s="60"/>
      <c r="B10" s="60"/>
      <c r="C10" s="60"/>
      <c r="D10" s="305"/>
      <c r="E10" s="304"/>
    </row>
    <row r="11" spans="1:10" ht="15.75" x14ac:dyDescent="0.25">
      <c r="A11" s="60"/>
      <c r="B11" s="27" t="s">
        <v>288</v>
      </c>
      <c r="C11" s="418"/>
      <c r="D11" s="304"/>
      <c r="E11" s="304"/>
    </row>
    <row r="12" spans="1:10" ht="15.75" x14ac:dyDescent="0.25">
      <c r="A12" s="60"/>
      <c r="B12" s="27" t="s">
        <v>289</v>
      </c>
      <c r="C12" s="419"/>
      <c r="D12" s="308"/>
      <c r="E12" s="420"/>
    </row>
    <row r="13" spans="1:10" ht="10.5" customHeight="1" x14ac:dyDescent="0.25">
      <c r="A13" s="60"/>
      <c r="B13" s="419"/>
      <c r="C13" s="419"/>
      <c r="D13" s="305"/>
      <c r="E13" s="304"/>
    </row>
    <row r="14" spans="1:10" ht="15.75" x14ac:dyDescent="0.25">
      <c r="A14" s="60"/>
      <c r="B14" s="435" t="s">
        <v>290</v>
      </c>
      <c r="C14" s="419"/>
      <c r="D14" s="305"/>
      <c r="E14" s="305"/>
    </row>
    <row r="15" spans="1:10" ht="9" customHeight="1" x14ac:dyDescent="0.25">
      <c r="A15" s="60"/>
      <c r="B15" s="60"/>
      <c r="C15" s="60"/>
      <c r="D15" s="308"/>
      <c r="E15" s="304"/>
    </row>
    <row r="16" spans="1:10" ht="15.75" x14ac:dyDescent="0.25">
      <c r="A16" s="60"/>
      <c r="B16" s="435" t="s">
        <v>231</v>
      </c>
      <c r="C16" s="418"/>
      <c r="D16" s="304"/>
      <c r="E16" s="304"/>
    </row>
    <row r="17" spans="1:5" ht="15.75" x14ac:dyDescent="0.25">
      <c r="A17" s="60"/>
      <c r="B17" s="419"/>
      <c r="C17" s="419"/>
      <c r="D17" s="308"/>
      <c r="E17" s="420"/>
    </row>
    <row r="18" spans="1:5" ht="15.75" x14ac:dyDescent="0.25">
      <c r="A18" s="60"/>
      <c r="B18" s="419"/>
      <c r="C18" s="419"/>
      <c r="D18" s="305"/>
      <c r="E18" s="305"/>
    </row>
    <row r="19" spans="1:5" ht="15.75" x14ac:dyDescent="0.25">
      <c r="A19" s="60"/>
      <c r="B19" s="419"/>
      <c r="C19" s="419"/>
      <c r="D19" s="305"/>
      <c r="E19" s="304"/>
    </row>
    <row r="20" spans="1:5" ht="15.75" x14ac:dyDescent="0.25">
      <c r="B20" s="56"/>
      <c r="C20" s="56"/>
      <c r="D20" s="56"/>
      <c r="E20" s="56"/>
    </row>
    <row r="21" spans="1:5" x14ac:dyDescent="0.25">
      <c r="B21" s="60"/>
      <c r="C21" s="60"/>
      <c r="D21" s="60"/>
      <c r="E21" s="60"/>
    </row>
    <row r="32" spans="1:5" ht="43.5" customHeight="1" x14ac:dyDescent="0.25"/>
    <row r="39" spans="3:5" x14ac:dyDescent="0.25">
      <c r="C39" s="386"/>
      <c r="D39" s="386" t="s">
        <v>246</v>
      </c>
      <c r="E39" s="386"/>
    </row>
    <row r="40" spans="3:5" x14ac:dyDescent="0.25">
      <c r="C40" s="386"/>
      <c r="D40" s="386">
        <v>2013</v>
      </c>
      <c r="E40" s="386">
        <v>2014</v>
      </c>
    </row>
    <row r="41" spans="3:5" x14ac:dyDescent="0.25">
      <c r="C41" s="386" t="s">
        <v>240</v>
      </c>
      <c r="D41" s="394">
        <v>0.57999999999999996</v>
      </c>
      <c r="E41" s="394">
        <v>0.76</v>
      </c>
    </row>
    <row r="42" spans="3:5" x14ac:dyDescent="0.25">
      <c r="C42" s="377" t="s">
        <v>243</v>
      </c>
      <c r="D42" s="387">
        <v>0.9</v>
      </c>
      <c r="E42" s="387">
        <v>0.96</v>
      </c>
    </row>
    <row r="43" spans="3:5" ht="45" x14ac:dyDescent="0.25">
      <c r="C43" s="377" t="s">
        <v>245</v>
      </c>
      <c r="D43" s="393">
        <v>0.67</v>
      </c>
      <c r="E43" s="393">
        <v>0.65</v>
      </c>
    </row>
    <row r="44" spans="3:5" ht="45" x14ac:dyDescent="0.25">
      <c r="C44" s="377" t="s">
        <v>244</v>
      </c>
      <c r="D44" s="393">
        <v>0.28999999999999998</v>
      </c>
      <c r="E44" s="393">
        <v>0.36</v>
      </c>
    </row>
    <row r="46" spans="3:5" x14ac:dyDescent="0.25">
      <c r="C46" s="386"/>
      <c r="D46" s="386" t="s">
        <v>247</v>
      </c>
      <c r="E46" s="386"/>
    </row>
    <row r="47" spans="3:5" x14ac:dyDescent="0.25">
      <c r="C47" s="386"/>
      <c r="D47" s="386">
        <v>2013</v>
      </c>
      <c r="E47" s="386">
        <v>2014</v>
      </c>
    </row>
    <row r="48" spans="3:5" x14ac:dyDescent="0.25">
      <c r="C48" s="386" t="s">
        <v>240</v>
      </c>
      <c r="D48" s="394">
        <v>0.61</v>
      </c>
      <c r="E48" s="394">
        <v>0.92</v>
      </c>
    </row>
    <row r="49" spans="3:5" x14ac:dyDescent="0.25">
      <c r="C49" s="377" t="s">
        <v>243</v>
      </c>
      <c r="D49" s="393">
        <v>1</v>
      </c>
      <c r="E49" s="393">
        <v>1</v>
      </c>
    </row>
    <row r="50" spans="3:5" ht="45" x14ac:dyDescent="0.25">
      <c r="C50" s="377" t="s">
        <v>245</v>
      </c>
      <c r="D50" s="393">
        <v>0.76</v>
      </c>
      <c r="E50" s="393">
        <v>0.78</v>
      </c>
    </row>
    <row r="51" spans="3:5" ht="45" x14ac:dyDescent="0.25">
      <c r="C51" s="377" t="s">
        <v>244</v>
      </c>
      <c r="D51" s="393">
        <v>0.89</v>
      </c>
      <c r="E51" s="393">
        <v>0.9</v>
      </c>
    </row>
    <row r="54" spans="3:5" x14ac:dyDescent="0.25">
      <c r="C54" s="386"/>
      <c r="D54" s="386" t="s">
        <v>248</v>
      </c>
      <c r="E54" s="386"/>
    </row>
    <row r="55" spans="3:5" x14ac:dyDescent="0.25">
      <c r="C55" s="386"/>
      <c r="D55" s="386">
        <v>2013</v>
      </c>
      <c r="E55" s="386">
        <v>2014</v>
      </c>
    </row>
    <row r="56" spans="3:5" x14ac:dyDescent="0.25">
      <c r="C56" s="386" t="s">
        <v>240</v>
      </c>
      <c r="D56" s="394">
        <v>0.67</v>
      </c>
      <c r="E56" s="394">
        <v>0.69</v>
      </c>
    </row>
    <row r="57" spans="3:5" x14ac:dyDescent="0.25">
      <c r="C57" s="377" t="s">
        <v>243</v>
      </c>
      <c r="D57" s="393">
        <v>0.33</v>
      </c>
      <c r="E57" s="393">
        <v>0</v>
      </c>
    </row>
    <row r="58" spans="3:5" ht="45" x14ac:dyDescent="0.25">
      <c r="C58" s="377" t="s">
        <v>245</v>
      </c>
      <c r="D58" s="393">
        <v>0.62</v>
      </c>
      <c r="E58" s="393">
        <v>0.64</v>
      </c>
    </row>
    <row r="59" spans="3:5" ht="45" x14ac:dyDescent="0.25">
      <c r="C59" s="377" t="s">
        <v>244</v>
      </c>
      <c r="D59" s="393">
        <v>0.69</v>
      </c>
      <c r="E59" s="393">
        <v>0.71</v>
      </c>
    </row>
  </sheetData>
  <mergeCells count="6">
    <mergeCell ref="B1:J1"/>
    <mergeCell ref="C3:D3"/>
    <mergeCell ref="E3:F3"/>
    <mergeCell ref="G3:H3"/>
    <mergeCell ref="I3:J3"/>
    <mergeCell ref="D2:E2"/>
  </mergeCells>
  <pageMargins left="0.7" right="0.7" top="0.75" bottom="0.75" header="0.3" footer="0.3"/>
  <pageSetup scale="8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1"/>
  <sheetViews>
    <sheetView workbookViewId="0"/>
  </sheetViews>
  <sheetFormatPr defaultRowHeight="15" x14ac:dyDescent="0.25"/>
  <cols>
    <col min="1" max="1" width="5.42578125" customWidth="1"/>
    <col min="2" max="2" width="58.5703125" customWidth="1"/>
    <col min="3" max="3" width="15.140625" customWidth="1"/>
    <col min="4" max="13" width="12.5703125" customWidth="1"/>
  </cols>
  <sheetData>
    <row r="1" spans="2:13" ht="15.75" x14ac:dyDescent="0.25">
      <c r="B1" s="623" t="s">
        <v>295</v>
      </c>
      <c r="C1" s="623"/>
      <c r="D1" s="623"/>
      <c r="E1" s="623"/>
      <c r="F1" s="623"/>
      <c r="G1" s="623"/>
      <c r="H1" s="623"/>
      <c r="I1" s="623"/>
      <c r="J1" s="623"/>
      <c r="K1" s="27"/>
      <c r="L1" s="27"/>
      <c r="M1" s="27"/>
    </row>
    <row r="2" spans="2:13" ht="15.75" x14ac:dyDescent="0.25">
      <c r="B2" s="27"/>
      <c r="C2" s="27"/>
      <c r="D2" s="27"/>
      <c r="E2" s="27"/>
      <c r="F2" s="27"/>
      <c r="G2" s="27"/>
      <c r="H2" s="27"/>
      <c r="I2" s="57"/>
      <c r="J2" s="191"/>
      <c r="K2" s="27"/>
      <c r="L2" s="27"/>
      <c r="M2" s="27"/>
    </row>
    <row r="3" spans="2:13" ht="15.75" x14ac:dyDescent="0.25">
      <c r="B3" s="1" t="s">
        <v>111</v>
      </c>
      <c r="C3" s="27"/>
      <c r="D3" s="27"/>
      <c r="E3" s="27"/>
      <c r="F3" s="27"/>
      <c r="G3" s="27"/>
      <c r="H3" s="27"/>
      <c r="I3" s="27"/>
      <c r="J3" s="58"/>
      <c r="K3" s="27"/>
      <c r="L3" s="27"/>
      <c r="M3" s="27"/>
    </row>
    <row r="4" spans="2:13" ht="15.75" x14ac:dyDescent="0.25">
      <c r="B4" s="95"/>
      <c r="C4" s="661" t="s">
        <v>112</v>
      </c>
      <c r="D4" s="620" t="s">
        <v>113</v>
      </c>
      <c r="E4" s="621"/>
      <c r="F4" s="621"/>
      <c r="G4" s="621"/>
      <c r="H4" s="621"/>
      <c r="I4" s="621"/>
      <c r="J4" s="663"/>
      <c r="K4" s="663"/>
      <c r="L4" s="663"/>
      <c r="M4" s="664"/>
    </row>
    <row r="5" spans="2:13" ht="47.25" x14ac:dyDescent="0.25">
      <c r="B5" s="12"/>
      <c r="C5" s="662"/>
      <c r="D5" s="97" t="s">
        <v>114</v>
      </c>
      <c r="E5" s="97" t="s">
        <v>115</v>
      </c>
      <c r="F5" s="97" t="s">
        <v>116</v>
      </c>
      <c r="G5" s="97" t="s">
        <v>117</v>
      </c>
      <c r="H5" s="97" t="s">
        <v>118</v>
      </c>
      <c r="I5" s="97" t="s">
        <v>119</v>
      </c>
      <c r="J5" s="97" t="s">
        <v>120</v>
      </c>
      <c r="K5" s="97" t="s">
        <v>121</v>
      </c>
      <c r="L5" s="97" t="s">
        <v>122</v>
      </c>
      <c r="M5" s="276" t="s">
        <v>123</v>
      </c>
    </row>
    <row r="6" spans="2:13" ht="15.75" x14ac:dyDescent="0.25">
      <c r="B6" s="3"/>
      <c r="C6" s="38"/>
      <c r="D6" s="56"/>
      <c r="E6" s="56"/>
      <c r="F6" s="56"/>
      <c r="G6" s="56"/>
      <c r="H6" s="56"/>
      <c r="I6" s="56"/>
      <c r="J6" s="56"/>
      <c r="K6" s="56"/>
      <c r="L6" s="56"/>
      <c r="M6" s="38"/>
    </row>
    <row r="7" spans="2:13" ht="15.75" x14ac:dyDescent="0.25">
      <c r="B7" s="12" t="s">
        <v>10</v>
      </c>
      <c r="C7" s="50">
        <v>5572</v>
      </c>
      <c r="D7" s="66">
        <v>4881.8900000000003</v>
      </c>
      <c r="E7" s="66">
        <v>5171.5600000000004</v>
      </c>
      <c r="F7" s="66">
        <v>5233.01</v>
      </c>
      <c r="G7" s="66">
        <v>5257.21</v>
      </c>
      <c r="H7" s="66">
        <v>5268.41</v>
      </c>
      <c r="I7" s="66">
        <v>5261.01</v>
      </c>
      <c r="J7" s="66">
        <v>5082.1400000000003</v>
      </c>
      <c r="K7" s="66">
        <v>5143.75</v>
      </c>
      <c r="L7" s="66">
        <v>3165.82</v>
      </c>
      <c r="M7" s="86">
        <v>2904.07</v>
      </c>
    </row>
    <row r="8" spans="2:13" ht="15.75" x14ac:dyDescent="0.25">
      <c r="B8" s="51"/>
      <c r="C8" s="309"/>
      <c r="D8" s="68"/>
      <c r="E8" s="68"/>
      <c r="F8" s="68"/>
      <c r="G8" s="68"/>
      <c r="H8" s="68"/>
      <c r="I8" s="68"/>
      <c r="J8" s="68"/>
      <c r="K8" s="68"/>
      <c r="L8" s="68"/>
      <c r="M8" s="42"/>
    </row>
    <row r="10" spans="2:13" ht="15.75" x14ac:dyDescent="0.25">
      <c r="B10" s="1" t="s">
        <v>124</v>
      </c>
      <c r="C10" s="310"/>
      <c r="D10" s="311"/>
      <c r="E10" s="312"/>
      <c r="F10" s="312"/>
      <c r="G10" s="312"/>
      <c r="H10" s="312"/>
      <c r="I10" s="312"/>
      <c r="J10" s="312"/>
      <c r="K10" s="312"/>
      <c r="L10" s="312"/>
      <c r="M10" s="312"/>
    </row>
    <row r="11" spans="2:13" ht="15.75" x14ac:dyDescent="0.25">
      <c r="B11" s="95"/>
      <c r="C11" s="661" t="s">
        <v>125</v>
      </c>
      <c r="D11" s="620" t="s">
        <v>113</v>
      </c>
      <c r="E11" s="621"/>
      <c r="F11" s="621"/>
      <c r="G11" s="621"/>
      <c r="H11" s="621"/>
      <c r="I11" s="621"/>
      <c r="J11" s="665"/>
      <c r="K11" s="663"/>
      <c r="L11" s="663"/>
      <c r="M11" s="664"/>
    </row>
    <row r="12" spans="2:13" ht="47.25" x14ac:dyDescent="0.25">
      <c r="B12" s="84"/>
      <c r="C12" s="662"/>
      <c r="D12" s="97" t="s">
        <v>114</v>
      </c>
      <c r="E12" s="65" t="s">
        <v>115</v>
      </c>
      <c r="F12" s="65" t="s">
        <v>116</v>
      </c>
      <c r="G12" s="65" t="s">
        <v>117</v>
      </c>
      <c r="H12" s="65" t="s">
        <v>118</v>
      </c>
      <c r="I12" s="65" t="s">
        <v>119</v>
      </c>
      <c r="J12" s="65" t="s">
        <v>120</v>
      </c>
      <c r="K12" s="65" t="s">
        <v>121</v>
      </c>
      <c r="L12" s="65" t="s">
        <v>122</v>
      </c>
      <c r="M12" s="276" t="s">
        <v>123</v>
      </c>
    </row>
    <row r="13" spans="2:13" ht="15.75" x14ac:dyDescent="0.25">
      <c r="B13" s="7"/>
      <c r="C13" s="12"/>
      <c r="D13" s="95"/>
      <c r="E13" s="313"/>
      <c r="F13" s="313"/>
      <c r="G13" s="313"/>
      <c r="H13" s="313"/>
      <c r="I13" s="313"/>
      <c r="J13" s="313"/>
      <c r="K13" s="313"/>
      <c r="L13" s="314"/>
      <c r="M13" s="315"/>
    </row>
    <row r="14" spans="2:13" ht="15.75" x14ac:dyDescent="0.25">
      <c r="B14" s="9" t="s">
        <v>9</v>
      </c>
      <c r="C14" s="12"/>
      <c r="D14" s="12"/>
      <c r="E14" s="56"/>
      <c r="F14" s="56"/>
      <c r="G14" s="56"/>
      <c r="H14" s="56"/>
      <c r="I14" s="56"/>
      <c r="J14" s="56"/>
      <c r="K14" s="56"/>
      <c r="L14" s="100"/>
      <c r="M14" s="38"/>
    </row>
    <row r="15" spans="2:13" ht="15.75" x14ac:dyDescent="0.25">
      <c r="B15" s="12" t="s">
        <v>11</v>
      </c>
      <c r="C15" s="316">
        <v>139</v>
      </c>
      <c r="D15" s="316">
        <v>114.47</v>
      </c>
      <c r="E15" s="317">
        <v>117.54</v>
      </c>
      <c r="F15" s="317">
        <v>129.80000000000001</v>
      </c>
      <c r="G15" s="317">
        <v>126.74</v>
      </c>
      <c r="H15" s="317">
        <v>109.36</v>
      </c>
      <c r="I15" s="317">
        <v>96.07</v>
      </c>
      <c r="J15" s="317">
        <v>19.420000000000002</v>
      </c>
      <c r="K15" s="318">
        <v>17.37</v>
      </c>
      <c r="L15" s="319">
        <v>9.1999999999999993</v>
      </c>
      <c r="M15" s="320">
        <v>5.1100000000000003</v>
      </c>
    </row>
    <row r="16" spans="2:13" ht="15.75" x14ac:dyDescent="0.25">
      <c r="B16" s="12" t="s">
        <v>12</v>
      </c>
      <c r="C16" s="316">
        <v>83</v>
      </c>
      <c r="D16" s="316">
        <v>68.680000000000007</v>
      </c>
      <c r="E16" s="317">
        <v>70.760000000000005</v>
      </c>
      <c r="F16" s="317">
        <v>77</v>
      </c>
      <c r="G16" s="317">
        <v>78.040000000000006</v>
      </c>
      <c r="H16" s="317">
        <v>75.959999999999994</v>
      </c>
      <c r="I16" s="317">
        <v>64.510000000000005</v>
      </c>
      <c r="J16" s="317">
        <v>52.03</v>
      </c>
      <c r="K16" s="318">
        <v>45.78</v>
      </c>
      <c r="L16" s="319">
        <v>24.97</v>
      </c>
      <c r="M16" s="320">
        <v>24.97</v>
      </c>
    </row>
    <row r="17" spans="2:13" ht="15.75" x14ac:dyDescent="0.25">
      <c r="B17" s="12" t="s">
        <v>13</v>
      </c>
      <c r="C17" s="316">
        <v>50</v>
      </c>
      <c r="D17" s="316">
        <v>2.29</v>
      </c>
      <c r="E17" s="317">
        <v>2.29</v>
      </c>
      <c r="F17" s="317">
        <v>2.29</v>
      </c>
      <c r="G17" s="317">
        <v>6.88</v>
      </c>
      <c r="H17" s="317">
        <v>12.61</v>
      </c>
      <c r="I17" s="317">
        <v>43.56</v>
      </c>
      <c r="J17" s="317">
        <v>44.71</v>
      </c>
      <c r="K17" s="318">
        <v>48.15</v>
      </c>
      <c r="L17" s="319">
        <v>43.56</v>
      </c>
      <c r="M17" s="320">
        <v>2.29</v>
      </c>
    </row>
    <row r="18" spans="2:13" ht="15.75" x14ac:dyDescent="0.25">
      <c r="B18" s="12" t="s">
        <v>14</v>
      </c>
      <c r="C18" s="316">
        <v>2423</v>
      </c>
      <c r="D18" s="316">
        <v>761.63</v>
      </c>
      <c r="E18" s="317">
        <v>777.23</v>
      </c>
      <c r="F18" s="317">
        <v>1056.8600000000001</v>
      </c>
      <c r="G18" s="317">
        <v>2377.56</v>
      </c>
      <c r="H18" s="317">
        <v>2368.15</v>
      </c>
      <c r="I18" s="317">
        <v>1707.76</v>
      </c>
      <c r="J18" s="317">
        <v>200.68</v>
      </c>
      <c r="K18" s="318">
        <v>174.79999999999998</v>
      </c>
      <c r="L18" s="319">
        <v>43.62</v>
      </c>
      <c r="M18" s="320">
        <v>33.020000000000003</v>
      </c>
    </row>
    <row r="19" spans="2:13" ht="15.75" x14ac:dyDescent="0.25">
      <c r="B19" s="12" t="s">
        <v>15</v>
      </c>
      <c r="C19" s="13">
        <v>398</v>
      </c>
      <c r="D19" s="316">
        <v>205.39</v>
      </c>
      <c r="E19" s="317">
        <v>209.52</v>
      </c>
      <c r="F19" s="317">
        <v>290.02</v>
      </c>
      <c r="G19" s="317">
        <v>390.13</v>
      </c>
      <c r="H19" s="317">
        <v>392.2</v>
      </c>
      <c r="I19" s="317">
        <v>344.72</v>
      </c>
      <c r="J19" s="317">
        <v>172.36</v>
      </c>
      <c r="K19" s="318">
        <v>155.85</v>
      </c>
      <c r="L19" s="319">
        <v>38.19</v>
      </c>
      <c r="M19" s="320">
        <v>30.96</v>
      </c>
    </row>
    <row r="20" spans="2:13" ht="15.75" x14ac:dyDescent="0.25">
      <c r="B20" s="12" t="s">
        <v>16</v>
      </c>
      <c r="C20" s="13">
        <v>2025</v>
      </c>
      <c r="D20" s="316">
        <v>556.24</v>
      </c>
      <c r="E20" s="317">
        <v>567.71</v>
      </c>
      <c r="F20" s="317">
        <v>766.84</v>
      </c>
      <c r="G20" s="317">
        <v>1987.43</v>
      </c>
      <c r="H20" s="317">
        <v>1975.95</v>
      </c>
      <c r="I20" s="317">
        <v>1363.04</v>
      </c>
      <c r="J20" s="317">
        <v>28.32</v>
      </c>
      <c r="K20" s="318">
        <v>18.95</v>
      </c>
      <c r="L20" s="319">
        <v>5.43</v>
      </c>
      <c r="M20" s="321">
        <v>2.06</v>
      </c>
    </row>
    <row r="21" spans="2:13" ht="15.75" x14ac:dyDescent="0.25">
      <c r="B21" s="12" t="s">
        <v>17</v>
      </c>
      <c r="C21" s="316">
        <v>701</v>
      </c>
      <c r="D21" s="316">
        <v>4.16</v>
      </c>
      <c r="E21" s="317">
        <v>5.19</v>
      </c>
      <c r="F21" s="317">
        <v>6.23</v>
      </c>
      <c r="G21" s="317">
        <v>37.450000000000003</v>
      </c>
      <c r="H21" s="317">
        <v>426.87</v>
      </c>
      <c r="I21" s="317">
        <v>684.23</v>
      </c>
      <c r="J21" s="317">
        <v>686.31</v>
      </c>
      <c r="K21" s="318">
        <v>693.61</v>
      </c>
      <c r="L21" s="319">
        <v>496.67999999999995</v>
      </c>
      <c r="M21" s="320">
        <v>4.16</v>
      </c>
    </row>
    <row r="22" spans="2:13" ht="15.75" x14ac:dyDescent="0.25">
      <c r="B22" s="12" t="s">
        <v>15</v>
      </c>
      <c r="C22" s="316">
        <v>478</v>
      </c>
      <c r="D22" s="316">
        <v>4.16</v>
      </c>
      <c r="E22" s="317">
        <v>5.19</v>
      </c>
      <c r="F22" s="317">
        <v>6.23</v>
      </c>
      <c r="G22" s="317">
        <v>32.21</v>
      </c>
      <c r="H22" s="317">
        <v>309.58999999999997</v>
      </c>
      <c r="I22" s="317">
        <v>471.66</v>
      </c>
      <c r="J22" s="317">
        <v>472.7</v>
      </c>
      <c r="K22" s="318">
        <v>476.86</v>
      </c>
      <c r="L22" s="319">
        <v>354.27</v>
      </c>
      <c r="M22" s="320">
        <v>4.16</v>
      </c>
    </row>
    <row r="23" spans="2:13" ht="15.75" x14ac:dyDescent="0.25">
      <c r="B23" s="12" t="s">
        <v>16</v>
      </c>
      <c r="C23" s="316">
        <v>223</v>
      </c>
      <c r="D23" s="322">
        <v>0</v>
      </c>
      <c r="E23" s="323">
        <v>0</v>
      </c>
      <c r="F23" s="323">
        <v>0</v>
      </c>
      <c r="G23" s="317">
        <v>5.24</v>
      </c>
      <c r="H23" s="317">
        <v>117.28</v>
      </c>
      <c r="I23" s="317">
        <v>212.57</v>
      </c>
      <c r="J23" s="317">
        <v>213.61</v>
      </c>
      <c r="K23" s="318">
        <v>216.75</v>
      </c>
      <c r="L23" s="319">
        <v>142.41</v>
      </c>
      <c r="M23" s="321">
        <v>0</v>
      </c>
    </row>
    <row r="24" spans="2:13" ht="15.75" x14ac:dyDescent="0.25">
      <c r="B24" s="12" t="s">
        <v>18</v>
      </c>
      <c r="C24" s="316">
        <v>290</v>
      </c>
      <c r="D24" s="316">
        <v>6.35</v>
      </c>
      <c r="E24" s="317">
        <v>9.5299999999999994</v>
      </c>
      <c r="F24" s="317">
        <v>239.34</v>
      </c>
      <c r="G24" s="317">
        <v>282.76</v>
      </c>
      <c r="H24" s="317">
        <v>252.05</v>
      </c>
      <c r="I24" s="317">
        <v>132.38</v>
      </c>
      <c r="J24" s="317">
        <v>7.41</v>
      </c>
      <c r="K24" s="318">
        <v>5.3</v>
      </c>
      <c r="L24" s="319">
        <v>1.06</v>
      </c>
      <c r="M24" s="321">
        <v>0</v>
      </c>
    </row>
    <row r="25" spans="2:13" ht="15.75" x14ac:dyDescent="0.25">
      <c r="B25" s="12" t="s">
        <v>19</v>
      </c>
      <c r="C25" s="316">
        <v>47</v>
      </c>
      <c r="D25" s="316">
        <v>21.49</v>
      </c>
      <c r="E25" s="317">
        <v>24.56</v>
      </c>
      <c r="F25" s="317">
        <v>33.770000000000003</v>
      </c>
      <c r="G25" s="317">
        <v>32.74</v>
      </c>
      <c r="H25" s="317">
        <v>37.86</v>
      </c>
      <c r="I25" s="317">
        <v>41.95</v>
      </c>
      <c r="J25" s="317">
        <v>38.880000000000003</v>
      </c>
      <c r="K25" s="318">
        <v>38.880000000000003</v>
      </c>
      <c r="L25" s="319">
        <v>32.74</v>
      </c>
      <c r="M25" s="320">
        <v>16.37</v>
      </c>
    </row>
    <row r="26" spans="2:13" ht="15.75" x14ac:dyDescent="0.25">
      <c r="B26" s="12"/>
      <c r="C26" s="13"/>
      <c r="D26" s="324"/>
      <c r="E26" s="124"/>
      <c r="F26" s="124"/>
      <c r="G26" s="124"/>
      <c r="H26" s="124"/>
      <c r="I26" s="124"/>
      <c r="J26" s="124"/>
      <c r="K26" s="124"/>
      <c r="L26" s="87"/>
      <c r="M26" s="309"/>
    </row>
    <row r="27" spans="2:13" ht="15.75" x14ac:dyDescent="0.25">
      <c r="B27" s="20" t="s">
        <v>39</v>
      </c>
      <c r="C27" s="21">
        <v>3733</v>
      </c>
      <c r="D27" s="24">
        <v>979.07</v>
      </c>
      <c r="E27" s="91">
        <v>1007.1</v>
      </c>
      <c r="F27" s="91">
        <v>1545.3</v>
      </c>
      <c r="G27" s="91">
        <v>2942.16</v>
      </c>
      <c r="H27" s="91">
        <v>3282.86</v>
      </c>
      <c r="I27" s="91">
        <v>2770.47</v>
      </c>
      <c r="J27" s="91">
        <v>1049.44</v>
      </c>
      <c r="K27" s="91">
        <v>1023.89</v>
      </c>
      <c r="L27" s="91">
        <v>651.83000000000004</v>
      </c>
      <c r="M27" s="46">
        <v>85.93</v>
      </c>
    </row>
    <row r="28" spans="2:13" ht="15.75" x14ac:dyDescent="0.25">
      <c r="B28" s="51"/>
      <c r="C28" s="51"/>
      <c r="D28" s="51"/>
      <c r="E28" s="68"/>
      <c r="F28" s="68"/>
      <c r="G28" s="68"/>
      <c r="H28" s="68"/>
      <c r="I28" s="68"/>
      <c r="J28" s="68"/>
      <c r="K28" s="68"/>
      <c r="L28" s="68"/>
      <c r="M28" s="42"/>
    </row>
    <row r="29" spans="2:13" ht="15.75" x14ac:dyDescent="0.25">
      <c r="B29" s="27" t="s">
        <v>28</v>
      </c>
      <c r="C29" s="27"/>
      <c r="D29" s="27"/>
      <c r="E29" s="27"/>
      <c r="F29" s="27"/>
      <c r="G29" s="27"/>
      <c r="H29" s="27"/>
      <c r="I29" s="27"/>
      <c r="J29" s="27"/>
      <c r="K29" s="27"/>
      <c r="L29" s="27"/>
      <c r="M29" s="27"/>
    </row>
    <row r="31" spans="2:13" ht="15.75" x14ac:dyDescent="0.25">
      <c r="B31" s="435" t="s">
        <v>231</v>
      </c>
    </row>
  </sheetData>
  <mergeCells count="5">
    <mergeCell ref="B1:J1"/>
    <mergeCell ref="C4:C5"/>
    <mergeCell ref="D4:M4"/>
    <mergeCell ref="C11:C12"/>
    <mergeCell ref="D11:M11"/>
  </mergeCells>
  <hyperlinks>
    <hyperlink ref="I3:J3" location="'list of tables'!A1" display="back to contents page"/>
  </hyperlinks>
  <pageMargins left="0.7" right="0.7" top="0.75" bottom="0.75" header="0.3" footer="0.3"/>
  <pageSetup paperSize="9" scale="6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workbookViewId="0"/>
  </sheetViews>
  <sheetFormatPr defaultRowHeight="15" x14ac:dyDescent="0.25"/>
  <cols>
    <col min="1" max="1" width="4" customWidth="1"/>
    <col min="2" max="2" width="60.42578125" bestFit="1" customWidth="1"/>
    <col min="3" max="3" width="22" customWidth="1"/>
    <col min="4" max="9" width="14" customWidth="1"/>
  </cols>
  <sheetData>
    <row r="1" spans="2:9" ht="15.75" x14ac:dyDescent="0.25">
      <c r="B1" s="623" t="s">
        <v>126</v>
      </c>
      <c r="C1" s="623"/>
      <c r="D1" s="623"/>
      <c r="E1" s="623"/>
      <c r="F1" s="623"/>
      <c r="G1" s="623"/>
      <c r="H1" s="623"/>
      <c r="I1" s="623"/>
    </row>
    <row r="2" spans="2:9" ht="15.75" x14ac:dyDescent="0.25">
      <c r="B2" s="27"/>
      <c r="C2" s="27"/>
      <c r="D2" s="27"/>
      <c r="E2" s="27"/>
      <c r="F2" s="27"/>
      <c r="G2" s="27"/>
      <c r="H2" s="57"/>
      <c r="I2" s="191"/>
    </row>
    <row r="3" spans="2:9" ht="15.75" x14ac:dyDescent="0.25">
      <c r="B3" s="326" t="s">
        <v>1</v>
      </c>
      <c r="C3" s="66"/>
      <c r="D3" s="27"/>
      <c r="E3" s="27"/>
      <c r="F3" s="27"/>
      <c r="G3" s="27"/>
      <c r="H3" s="2"/>
      <c r="I3" s="2"/>
    </row>
    <row r="4" spans="2:9" ht="15.75" x14ac:dyDescent="0.25">
      <c r="B4" s="95"/>
      <c r="C4" s="661" t="s">
        <v>125</v>
      </c>
      <c r="D4" s="667" t="s">
        <v>127</v>
      </c>
      <c r="E4" s="668"/>
      <c r="F4" s="668"/>
      <c r="G4" s="669"/>
      <c r="H4" s="667" t="s">
        <v>128</v>
      </c>
      <c r="I4" s="669"/>
    </row>
    <row r="5" spans="2:9" ht="31.5" x14ac:dyDescent="0.25">
      <c r="B5" s="84"/>
      <c r="C5" s="662"/>
      <c r="D5" s="327" t="s">
        <v>129</v>
      </c>
      <c r="E5" s="302" t="s">
        <v>130</v>
      </c>
      <c r="F5" s="302" t="s">
        <v>131</v>
      </c>
      <c r="G5" s="303" t="s">
        <v>132</v>
      </c>
      <c r="H5" s="327" t="s">
        <v>133</v>
      </c>
      <c r="I5" s="303" t="s">
        <v>134</v>
      </c>
    </row>
    <row r="6" spans="2:9" ht="15.75" x14ac:dyDescent="0.25">
      <c r="B6" s="7"/>
      <c r="C6" s="12"/>
      <c r="D6" s="12"/>
      <c r="E6" s="56"/>
      <c r="F6" s="56"/>
      <c r="G6" s="100"/>
      <c r="H6" s="12"/>
      <c r="I6" s="100"/>
    </row>
    <row r="7" spans="2:9" ht="15.75" x14ac:dyDescent="0.25">
      <c r="B7" s="9" t="s">
        <v>9</v>
      </c>
      <c r="C7" s="12"/>
      <c r="D7" s="12"/>
      <c r="E7" s="56"/>
      <c r="F7" s="56"/>
      <c r="G7" s="100"/>
      <c r="H7" s="12"/>
      <c r="I7" s="100"/>
    </row>
    <row r="8" spans="2:9" ht="15.75" x14ac:dyDescent="0.25">
      <c r="B8" s="12" t="s">
        <v>11</v>
      </c>
      <c r="C8" s="316">
        <v>139</v>
      </c>
      <c r="D8" s="13">
        <v>139</v>
      </c>
      <c r="E8" s="66">
        <v>0</v>
      </c>
      <c r="F8" s="66">
        <v>9.1999999999999993</v>
      </c>
      <c r="G8" s="14">
        <v>5.1100000000000003</v>
      </c>
      <c r="H8" s="13">
        <v>0</v>
      </c>
      <c r="I8" s="14">
        <v>0</v>
      </c>
    </row>
    <row r="9" spans="2:9" ht="15.75" x14ac:dyDescent="0.25">
      <c r="B9" s="12" t="s">
        <v>12</v>
      </c>
      <c r="C9" s="316">
        <v>83</v>
      </c>
      <c r="D9" s="13">
        <v>79.08</v>
      </c>
      <c r="E9" s="66">
        <v>1.04</v>
      </c>
      <c r="F9" s="66">
        <v>0</v>
      </c>
      <c r="G9" s="14">
        <v>1.04</v>
      </c>
      <c r="H9" s="13">
        <v>1.04</v>
      </c>
      <c r="I9" s="14">
        <v>0</v>
      </c>
    </row>
    <row r="10" spans="2:9" ht="15.75" x14ac:dyDescent="0.25">
      <c r="B10" s="12" t="s">
        <v>13</v>
      </c>
      <c r="C10" s="316">
        <v>50</v>
      </c>
      <c r="D10" s="13">
        <v>50.44</v>
      </c>
      <c r="E10" s="66">
        <v>0</v>
      </c>
      <c r="F10" s="66">
        <v>1.1499999999999999</v>
      </c>
      <c r="G10" s="14">
        <v>0</v>
      </c>
      <c r="H10" s="13">
        <v>0</v>
      </c>
      <c r="I10" s="14">
        <v>0</v>
      </c>
    </row>
    <row r="11" spans="2:9" ht="15.75" x14ac:dyDescent="0.25">
      <c r="B11" s="12" t="s">
        <v>14</v>
      </c>
      <c r="C11" s="316">
        <v>2423</v>
      </c>
      <c r="D11" s="13">
        <v>2390.15</v>
      </c>
      <c r="E11" s="66">
        <v>59.21</v>
      </c>
      <c r="F11" s="66">
        <v>40.99</v>
      </c>
      <c r="G11" s="14">
        <v>22.31</v>
      </c>
      <c r="H11" s="13">
        <v>24.92</v>
      </c>
      <c r="I11" s="14">
        <v>8.2799999999999994</v>
      </c>
    </row>
    <row r="12" spans="2:9" ht="15.75" x14ac:dyDescent="0.25">
      <c r="B12" s="12" t="s">
        <v>15</v>
      </c>
      <c r="C12" s="13">
        <v>398</v>
      </c>
      <c r="D12" s="13">
        <v>396.33</v>
      </c>
      <c r="E12" s="66">
        <v>11.35</v>
      </c>
      <c r="F12" s="66">
        <v>7.22</v>
      </c>
      <c r="G12" s="14">
        <v>2.06</v>
      </c>
      <c r="H12" s="13">
        <v>5.16</v>
      </c>
      <c r="I12" s="14">
        <v>2.06</v>
      </c>
    </row>
    <row r="13" spans="2:9" ht="15.75" x14ac:dyDescent="0.25">
      <c r="B13" s="12" t="s">
        <v>16</v>
      </c>
      <c r="C13" s="13">
        <v>2025</v>
      </c>
      <c r="D13" s="13">
        <v>1993.82</v>
      </c>
      <c r="E13" s="66">
        <v>47.86</v>
      </c>
      <c r="F13" s="66">
        <v>33.770000000000003</v>
      </c>
      <c r="G13" s="14">
        <v>20.25</v>
      </c>
      <c r="H13" s="13">
        <v>19.760000000000002</v>
      </c>
      <c r="I13" s="14">
        <v>6.22</v>
      </c>
    </row>
    <row r="14" spans="2:9" ht="15.75" x14ac:dyDescent="0.25">
      <c r="B14" s="12" t="s">
        <v>17</v>
      </c>
      <c r="C14" s="316">
        <v>701</v>
      </c>
      <c r="D14" s="13">
        <v>695.68000000000006</v>
      </c>
      <c r="E14" s="66">
        <v>1.04</v>
      </c>
      <c r="F14" s="66">
        <v>14.54</v>
      </c>
      <c r="G14" s="14">
        <v>4.17</v>
      </c>
      <c r="H14" s="13">
        <v>2.09</v>
      </c>
      <c r="I14" s="14">
        <v>5.21</v>
      </c>
    </row>
    <row r="15" spans="2:9" ht="15.75" x14ac:dyDescent="0.25">
      <c r="B15" s="12" t="s">
        <v>15</v>
      </c>
      <c r="C15" s="316">
        <v>478</v>
      </c>
      <c r="D15" s="13">
        <v>478</v>
      </c>
      <c r="E15" s="66">
        <v>1.04</v>
      </c>
      <c r="F15" s="66">
        <v>14.54</v>
      </c>
      <c r="G15" s="14">
        <v>3.12</v>
      </c>
      <c r="H15" s="13">
        <v>1.04</v>
      </c>
      <c r="I15" s="14">
        <v>3.12</v>
      </c>
    </row>
    <row r="16" spans="2:9" ht="15.75" x14ac:dyDescent="0.25">
      <c r="B16" s="12" t="s">
        <v>16</v>
      </c>
      <c r="C16" s="316">
        <v>223</v>
      </c>
      <c r="D16" s="13">
        <v>216.75</v>
      </c>
      <c r="E16" s="66">
        <v>0</v>
      </c>
      <c r="F16" s="66">
        <v>0</v>
      </c>
      <c r="G16" s="14">
        <v>1.05</v>
      </c>
      <c r="H16" s="13">
        <v>1.05</v>
      </c>
      <c r="I16" s="14">
        <v>2.09</v>
      </c>
    </row>
    <row r="17" spans="2:9" ht="15.75" x14ac:dyDescent="0.25">
      <c r="B17" s="12" t="s">
        <v>18</v>
      </c>
      <c r="C17" s="316">
        <v>290</v>
      </c>
      <c r="D17" s="13">
        <v>290.18</v>
      </c>
      <c r="E17" s="66">
        <v>2.12</v>
      </c>
      <c r="F17" s="66">
        <v>1.06</v>
      </c>
      <c r="G17" s="14">
        <v>1.06</v>
      </c>
      <c r="H17" s="13">
        <v>4.24</v>
      </c>
      <c r="I17" s="14">
        <v>1.06</v>
      </c>
    </row>
    <row r="18" spans="2:9" ht="15.75" x14ac:dyDescent="0.25">
      <c r="B18" s="12" t="s">
        <v>19</v>
      </c>
      <c r="C18" s="316">
        <v>47</v>
      </c>
      <c r="D18" s="13">
        <v>47.07</v>
      </c>
      <c r="E18" s="66">
        <v>1.02</v>
      </c>
      <c r="F18" s="66">
        <v>0</v>
      </c>
      <c r="G18" s="14">
        <v>1.02</v>
      </c>
      <c r="H18" s="13">
        <v>0</v>
      </c>
      <c r="I18" s="14">
        <v>0</v>
      </c>
    </row>
    <row r="19" spans="2:9" ht="15.75" x14ac:dyDescent="0.25">
      <c r="B19" s="12"/>
      <c r="C19" s="13"/>
      <c r="D19" s="13"/>
      <c r="E19" s="66"/>
      <c r="F19" s="66"/>
      <c r="G19" s="14"/>
      <c r="H19" s="13"/>
      <c r="I19" s="14"/>
    </row>
    <row r="20" spans="2:9" ht="15.75" x14ac:dyDescent="0.25">
      <c r="B20" s="20" t="s">
        <v>135</v>
      </c>
      <c r="C20" s="21">
        <v>3733</v>
      </c>
      <c r="D20" s="21">
        <v>3691.6</v>
      </c>
      <c r="E20" s="67">
        <v>64.44</v>
      </c>
      <c r="F20" s="67">
        <v>66.94</v>
      </c>
      <c r="G20" s="22">
        <v>34.71</v>
      </c>
      <c r="H20" s="21">
        <v>32.29</v>
      </c>
      <c r="I20" s="22">
        <v>14.55</v>
      </c>
    </row>
    <row r="21" spans="2:9" ht="15.75" x14ac:dyDescent="0.25">
      <c r="B21" s="51"/>
      <c r="C21" s="51"/>
      <c r="D21" s="324"/>
      <c r="E21" s="124"/>
      <c r="F21" s="124"/>
      <c r="G21" s="87"/>
      <c r="H21" s="324"/>
      <c r="I21" s="87"/>
    </row>
    <row r="22" spans="2:9" ht="15.75" x14ac:dyDescent="0.25">
      <c r="B22" s="328" t="s">
        <v>36</v>
      </c>
      <c r="C22" s="329"/>
      <c r="D22" s="329"/>
      <c r="E22" s="329"/>
      <c r="F22" s="329"/>
      <c r="G22" s="329"/>
      <c r="H22" s="329"/>
      <c r="I22" s="329"/>
    </row>
    <row r="23" spans="2:9" ht="15.75" x14ac:dyDescent="0.25">
      <c r="B23" s="95"/>
      <c r="C23" s="661" t="s">
        <v>125</v>
      </c>
      <c r="D23" s="667" t="s">
        <v>127</v>
      </c>
      <c r="E23" s="668"/>
      <c r="F23" s="668"/>
      <c r="G23" s="669"/>
      <c r="H23" s="667" t="s">
        <v>128</v>
      </c>
      <c r="I23" s="669"/>
    </row>
    <row r="24" spans="2:9" ht="31.5" x14ac:dyDescent="0.25">
      <c r="B24" s="330"/>
      <c r="C24" s="662"/>
      <c r="D24" s="327" t="s">
        <v>129</v>
      </c>
      <c r="E24" s="302" t="s">
        <v>130</v>
      </c>
      <c r="F24" s="302" t="s">
        <v>131</v>
      </c>
      <c r="G24" s="303" t="s">
        <v>132</v>
      </c>
      <c r="H24" s="327" t="s">
        <v>133</v>
      </c>
      <c r="I24" s="303" t="s">
        <v>134</v>
      </c>
    </row>
    <row r="25" spans="2:9" ht="15.75" x14ac:dyDescent="0.25">
      <c r="B25" s="7"/>
      <c r="C25" s="38"/>
      <c r="D25" s="56"/>
      <c r="E25" s="56"/>
      <c r="F25" s="56"/>
      <c r="G25" s="56"/>
      <c r="H25" s="12"/>
      <c r="I25" s="100"/>
    </row>
    <row r="26" spans="2:9" ht="15.75" x14ac:dyDescent="0.25">
      <c r="B26" s="9" t="s">
        <v>9</v>
      </c>
      <c r="C26" s="38"/>
      <c r="D26" s="56"/>
      <c r="E26" s="56"/>
      <c r="F26" s="56"/>
      <c r="G26" s="56"/>
      <c r="H26" s="12"/>
      <c r="I26" s="100"/>
    </row>
    <row r="27" spans="2:9" ht="15.75" x14ac:dyDescent="0.25">
      <c r="B27" s="12" t="s">
        <v>11</v>
      </c>
      <c r="C27" s="316">
        <v>139</v>
      </c>
      <c r="D27" s="70">
        <v>1</v>
      </c>
      <c r="E27" s="71">
        <v>0</v>
      </c>
      <c r="F27" s="71">
        <v>6.6187050359712229E-2</v>
      </c>
      <c r="G27" s="71">
        <v>3.676258992805756E-2</v>
      </c>
      <c r="H27" s="70">
        <v>0</v>
      </c>
      <c r="I27" s="72">
        <v>0</v>
      </c>
    </row>
    <row r="28" spans="2:9" ht="15.75" x14ac:dyDescent="0.25">
      <c r="B28" s="12" t="s">
        <v>12</v>
      </c>
      <c r="C28" s="316">
        <v>83</v>
      </c>
      <c r="D28" s="70">
        <v>0.95277108433734936</v>
      </c>
      <c r="E28" s="71">
        <v>1.2530120481927712E-2</v>
      </c>
      <c r="F28" s="71">
        <v>0</v>
      </c>
      <c r="G28" s="71">
        <v>1.2530120481927712E-2</v>
      </c>
      <c r="H28" s="70">
        <v>1.2530120481927712E-2</v>
      </c>
      <c r="I28" s="72">
        <v>0</v>
      </c>
    </row>
    <row r="29" spans="2:9" ht="15.75" x14ac:dyDescent="0.25">
      <c r="B29" s="12" t="s">
        <v>13</v>
      </c>
      <c r="C29" s="316">
        <v>50</v>
      </c>
      <c r="D29" s="70">
        <v>1</v>
      </c>
      <c r="E29" s="71">
        <v>0</v>
      </c>
      <c r="F29" s="71">
        <v>2.3E-2</v>
      </c>
      <c r="G29" s="71">
        <v>0</v>
      </c>
      <c r="H29" s="70">
        <v>0</v>
      </c>
      <c r="I29" s="72">
        <v>0</v>
      </c>
    </row>
    <row r="30" spans="2:9" ht="15.75" x14ac:dyDescent="0.25">
      <c r="B30" s="12" t="s">
        <v>14</v>
      </c>
      <c r="C30" s="316">
        <v>2423</v>
      </c>
      <c r="D30" s="70">
        <v>0.98644242674370619</v>
      </c>
      <c r="E30" s="71">
        <v>2.4436648782501031E-2</v>
      </c>
      <c r="F30" s="71">
        <v>1.6917044985555098E-2</v>
      </c>
      <c r="G30" s="71">
        <v>9.2075938918695834E-3</v>
      </c>
      <c r="H30" s="70">
        <v>1.028477094510937E-2</v>
      </c>
      <c r="I30" s="72">
        <v>3.4172513413124224E-3</v>
      </c>
    </row>
    <row r="31" spans="2:9" ht="15.75" x14ac:dyDescent="0.25">
      <c r="B31" s="12" t="s">
        <v>15</v>
      </c>
      <c r="C31" s="13">
        <v>398</v>
      </c>
      <c r="D31" s="70">
        <v>0.99580402010050251</v>
      </c>
      <c r="E31" s="71">
        <v>2.8517587939698493E-2</v>
      </c>
      <c r="F31" s="71">
        <v>1.8140703517587939E-2</v>
      </c>
      <c r="G31" s="71">
        <v>5.1758793969849245E-3</v>
      </c>
      <c r="H31" s="70">
        <v>1.2964824120603015E-2</v>
      </c>
      <c r="I31" s="72">
        <v>5.1758793969849245E-3</v>
      </c>
    </row>
    <row r="32" spans="2:9" ht="15.75" x14ac:dyDescent="0.25">
      <c r="B32" s="12" t="s">
        <v>16</v>
      </c>
      <c r="C32" s="13">
        <v>2025</v>
      </c>
      <c r="D32" s="70">
        <v>0.98460246913580241</v>
      </c>
      <c r="E32" s="71">
        <v>2.3634567901234568E-2</v>
      </c>
      <c r="F32" s="71">
        <v>1.6676543209876545E-2</v>
      </c>
      <c r="G32" s="71">
        <v>0.01</v>
      </c>
      <c r="H32" s="70">
        <v>9.7580246913580252E-3</v>
      </c>
      <c r="I32" s="72">
        <v>3.0716049382716049E-3</v>
      </c>
    </row>
    <row r="33" spans="1:9" ht="15.75" x14ac:dyDescent="0.25">
      <c r="B33" s="12" t="s">
        <v>17</v>
      </c>
      <c r="C33" s="316">
        <v>701</v>
      </c>
      <c r="D33" s="70">
        <v>0.992410841654779</v>
      </c>
      <c r="E33" s="71">
        <v>1.4835948644793154E-3</v>
      </c>
      <c r="F33" s="71">
        <v>2.0741797432239657E-2</v>
      </c>
      <c r="G33" s="71">
        <v>5.9486447931526394E-3</v>
      </c>
      <c r="H33" s="70">
        <v>2.9814550641940082E-3</v>
      </c>
      <c r="I33" s="72">
        <v>7.4322396576319543E-3</v>
      </c>
    </row>
    <row r="34" spans="1:9" ht="15.75" x14ac:dyDescent="0.25">
      <c r="B34" s="12" t="s">
        <v>15</v>
      </c>
      <c r="C34" s="316">
        <v>478</v>
      </c>
      <c r="D34" s="70">
        <v>1</v>
      </c>
      <c r="E34" s="71">
        <v>2.1757322175732217E-3</v>
      </c>
      <c r="F34" s="71">
        <v>3.0418410041841003E-2</v>
      </c>
      <c r="G34" s="71">
        <v>6.5271966527196655E-3</v>
      </c>
      <c r="H34" s="70">
        <v>2.1757322175732217E-3</v>
      </c>
      <c r="I34" s="72">
        <v>6.5271966527196655E-3</v>
      </c>
    </row>
    <row r="35" spans="1:9" ht="15.75" x14ac:dyDescent="0.25">
      <c r="B35" s="12" t="s">
        <v>16</v>
      </c>
      <c r="C35" s="316">
        <v>223</v>
      </c>
      <c r="D35" s="70">
        <v>0.97197309417040356</v>
      </c>
      <c r="E35" s="71">
        <v>0</v>
      </c>
      <c r="F35" s="71">
        <v>0</v>
      </c>
      <c r="G35" s="71">
        <v>4.7085201793721975E-3</v>
      </c>
      <c r="H35" s="70">
        <v>4.7085201793721975E-3</v>
      </c>
      <c r="I35" s="72">
        <v>9.3721973094170394E-3</v>
      </c>
    </row>
    <row r="36" spans="1:9" ht="15.75" x14ac:dyDescent="0.25">
      <c r="B36" s="12" t="s">
        <v>18</v>
      </c>
      <c r="C36" s="316">
        <v>290</v>
      </c>
      <c r="D36" s="70">
        <v>1</v>
      </c>
      <c r="E36" s="71">
        <v>7.3103448275862069E-3</v>
      </c>
      <c r="F36" s="71">
        <v>3.6551724137931034E-3</v>
      </c>
      <c r="G36" s="71">
        <v>3.6551724137931034E-3</v>
      </c>
      <c r="H36" s="70">
        <v>1.4620689655172414E-2</v>
      </c>
      <c r="I36" s="72">
        <v>3.6551724137931034E-3</v>
      </c>
    </row>
    <row r="37" spans="1:9" ht="15.75" x14ac:dyDescent="0.25">
      <c r="B37" s="12" t="s">
        <v>19</v>
      </c>
      <c r="C37" s="316">
        <v>47</v>
      </c>
      <c r="D37" s="70">
        <v>1</v>
      </c>
      <c r="E37" s="71">
        <v>2.170212765957447E-2</v>
      </c>
      <c r="F37" s="71">
        <v>0</v>
      </c>
      <c r="G37" s="71">
        <v>2.170212765957447E-2</v>
      </c>
      <c r="H37" s="70">
        <v>0</v>
      </c>
      <c r="I37" s="72">
        <v>0</v>
      </c>
    </row>
    <row r="38" spans="1:9" ht="15.75" x14ac:dyDescent="0.25">
      <c r="B38" s="12"/>
      <c r="C38" s="13"/>
      <c r="D38" s="88"/>
      <c r="E38" s="89"/>
      <c r="F38" s="89"/>
      <c r="G38" s="90"/>
      <c r="H38" s="88"/>
      <c r="I38" s="90"/>
    </row>
    <row r="39" spans="1:9" ht="15.75" x14ac:dyDescent="0.25">
      <c r="B39" s="20" t="s">
        <v>135</v>
      </c>
      <c r="C39" s="21">
        <v>3733</v>
      </c>
      <c r="D39" s="92">
        <v>0.98890972408250732</v>
      </c>
      <c r="E39" s="93">
        <v>1.7262255558532009E-2</v>
      </c>
      <c r="F39" s="93">
        <v>1.7931958210554513E-2</v>
      </c>
      <c r="G39" s="93">
        <v>9.2981516206804178E-3</v>
      </c>
      <c r="H39" s="92">
        <v>8.6498794535226353E-3</v>
      </c>
      <c r="I39" s="94">
        <v>3.8976694347709617E-3</v>
      </c>
    </row>
    <row r="40" spans="1:9" ht="15.75" x14ac:dyDescent="0.25">
      <c r="B40" s="51"/>
      <c r="C40" s="42"/>
      <c r="D40" s="68"/>
      <c r="E40" s="68"/>
      <c r="F40" s="68"/>
      <c r="G40" s="68"/>
      <c r="H40" s="51"/>
      <c r="I40" s="69"/>
    </row>
    <row r="41" spans="1:9" ht="15.75" x14ac:dyDescent="0.25">
      <c r="B41" s="27" t="s">
        <v>28</v>
      </c>
      <c r="C41" s="27"/>
      <c r="D41" s="27"/>
      <c r="E41" s="27"/>
      <c r="F41" s="27"/>
      <c r="G41" s="27"/>
      <c r="H41" s="27"/>
      <c r="I41" s="27"/>
    </row>
    <row r="42" spans="1:9" ht="10.5" customHeight="1" x14ac:dyDescent="0.25"/>
    <row r="43" spans="1:9" ht="15.75" x14ac:dyDescent="0.25">
      <c r="B43" s="666" t="s">
        <v>291</v>
      </c>
      <c r="C43" s="625"/>
      <c r="D43" s="625"/>
      <c r="E43" s="625"/>
      <c r="F43" s="625"/>
      <c r="G43" s="625"/>
      <c r="H43" s="625"/>
      <c r="I43" s="625"/>
    </row>
    <row r="44" spans="1:9" ht="7.5" customHeight="1" x14ac:dyDescent="0.25"/>
    <row r="45" spans="1:9" ht="15.75" x14ac:dyDescent="0.25">
      <c r="A45" s="60"/>
      <c r="B45" s="56" t="s">
        <v>209</v>
      </c>
    </row>
    <row r="46" spans="1:9" ht="7.5" customHeight="1" x14ac:dyDescent="0.25"/>
    <row r="47" spans="1:9" ht="15.75" x14ac:dyDescent="0.25">
      <c r="B47" s="435" t="s">
        <v>231</v>
      </c>
    </row>
  </sheetData>
  <mergeCells count="8">
    <mergeCell ref="B43:I43"/>
    <mergeCell ref="B1:I1"/>
    <mergeCell ref="C4:C5"/>
    <mergeCell ref="D4:G4"/>
    <mergeCell ref="H4:I4"/>
    <mergeCell ref="C23:C24"/>
    <mergeCell ref="D23:G23"/>
    <mergeCell ref="H23:I23"/>
  </mergeCells>
  <conditionalFormatting sqref="D28:F37 H28:I37 G28:G39 D27:I27">
    <cfRule type="expression" dxfId="23" priority="1" stopIfTrue="1">
      <formula>D8&lt;11</formula>
    </cfRule>
  </conditionalFormatting>
  <pageMargins left="0.7" right="0.7" top="0.75" bottom="0.75" header="0.3" footer="0.3"/>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9"/>
  <sheetViews>
    <sheetView workbookViewId="0"/>
  </sheetViews>
  <sheetFormatPr defaultRowHeight="15" x14ac:dyDescent="0.25"/>
  <cols>
    <col min="1" max="1" width="5" customWidth="1"/>
    <col min="2" max="2" width="57.85546875" bestFit="1" customWidth="1"/>
    <col min="3" max="3" width="14" bestFit="1" customWidth="1"/>
    <col min="4" max="5" width="8.5703125" bestFit="1" customWidth="1"/>
    <col min="6" max="6" width="14" bestFit="1" customWidth="1"/>
    <col min="7" max="8" width="8.5703125" bestFit="1" customWidth="1"/>
    <col min="9" max="9" width="14" bestFit="1" customWidth="1"/>
    <col min="10" max="11" width="8.5703125" bestFit="1" customWidth="1"/>
    <col min="14" max="14" width="13.140625" bestFit="1" customWidth="1"/>
  </cols>
  <sheetData>
    <row r="1" spans="2:16" ht="33.75" customHeight="1" x14ac:dyDescent="0.25">
      <c r="B1" s="591" t="s">
        <v>0</v>
      </c>
      <c r="C1" s="592"/>
      <c r="D1" s="592"/>
      <c r="E1" s="592"/>
      <c r="F1" s="592"/>
      <c r="G1" s="592"/>
      <c r="H1" s="592"/>
      <c r="I1" s="592"/>
      <c r="J1" s="592"/>
      <c r="K1" s="592"/>
    </row>
    <row r="3" spans="2:16" ht="15.75" x14ac:dyDescent="0.25">
      <c r="B3" s="1" t="s">
        <v>1</v>
      </c>
      <c r="C3" s="2"/>
      <c r="D3" s="2"/>
      <c r="E3" s="2"/>
      <c r="F3" s="2"/>
      <c r="G3" s="2"/>
      <c r="H3" s="2"/>
      <c r="I3" s="2"/>
      <c r="J3" s="2"/>
      <c r="K3" s="2"/>
    </row>
    <row r="4" spans="2:16" ht="15.75" x14ac:dyDescent="0.25">
      <c r="B4" s="3"/>
      <c r="C4" s="593" t="s">
        <v>2</v>
      </c>
      <c r="D4" s="594"/>
      <c r="E4" s="595"/>
      <c r="F4" s="593" t="s">
        <v>3</v>
      </c>
      <c r="G4" s="594"/>
      <c r="H4" s="595"/>
      <c r="I4" s="593" t="s">
        <v>4</v>
      </c>
      <c r="J4" s="594"/>
      <c r="K4" s="595"/>
    </row>
    <row r="5" spans="2:16" ht="15.75" x14ac:dyDescent="0.25">
      <c r="B5" s="4"/>
      <c r="C5" s="596" t="s">
        <v>5</v>
      </c>
      <c r="D5" s="598" t="s">
        <v>6</v>
      </c>
      <c r="E5" s="595"/>
      <c r="F5" s="596" t="s">
        <v>5</v>
      </c>
      <c r="G5" s="598" t="s">
        <v>6</v>
      </c>
      <c r="H5" s="595"/>
      <c r="I5" s="596" t="s">
        <v>5</v>
      </c>
      <c r="J5" s="598" t="s">
        <v>6</v>
      </c>
      <c r="K5" s="595"/>
    </row>
    <row r="6" spans="2:16" ht="31.5" x14ac:dyDescent="0.25">
      <c r="B6" s="4"/>
      <c r="C6" s="597"/>
      <c r="D6" s="5" t="s">
        <v>7</v>
      </c>
      <c r="E6" s="6" t="s">
        <v>8</v>
      </c>
      <c r="F6" s="597"/>
      <c r="G6" s="5" t="s">
        <v>7</v>
      </c>
      <c r="H6" s="6" t="s">
        <v>8</v>
      </c>
      <c r="I6" s="597"/>
      <c r="J6" s="5" t="s">
        <v>7</v>
      </c>
      <c r="K6" s="6" t="s">
        <v>8</v>
      </c>
    </row>
    <row r="7" spans="2:16" ht="15.75" x14ac:dyDescent="0.25">
      <c r="B7" s="7"/>
      <c r="C7" s="7"/>
      <c r="D7" s="7"/>
      <c r="E7" s="8"/>
      <c r="F7" s="7"/>
      <c r="G7" s="7"/>
      <c r="H7" s="8"/>
      <c r="I7" s="7"/>
      <c r="J7" s="7"/>
      <c r="K7" s="8"/>
    </row>
    <row r="8" spans="2:16" ht="15.75" x14ac:dyDescent="0.25">
      <c r="B8" s="9" t="s">
        <v>9</v>
      </c>
      <c r="C8" s="10"/>
      <c r="D8" s="10"/>
      <c r="E8" s="11"/>
      <c r="F8" s="10"/>
      <c r="G8" s="10"/>
      <c r="H8" s="11"/>
      <c r="I8" s="10"/>
      <c r="J8" s="10"/>
      <c r="K8" s="11"/>
    </row>
    <row r="9" spans="2:16" ht="15.75" x14ac:dyDescent="0.25">
      <c r="B9" s="12" t="s">
        <v>10</v>
      </c>
      <c r="C9" s="13">
        <v>6274</v>
      </c>
      <c r="D9" s="13">
        <v>5750</v>
      </c>
      <c r="E9" s="14">
        <v>524</v>
      </c>
      <c r="F9" s="13">
        <v>6185</v>
      </c>
      <c r="G9" s="13">
        <v>5685</v>
      </c>
      <c r="H9" s="14">
        <v>500</v>
      </c>
      <c r="I9" s="13">
        <v>6102</v>
      </c>
      <c r="J9" s="13">
        <v>5572</v>
      </c>
      <c r="K9" s="15">
        <v>530</v>
      </c>
      <c r="M9" s="395"/>
      <c r="N9" s="395"/>
      <c r="O9" s="395"/>
      <c r="P9" s="395"/>
    </row>
    <row r="10" spans="2:16" ht="15.75" x14ac:dyDescent="0.25">
      <c r="B10" s="12" t="s">
        <v>11</v>
      </c>
      <c r="C10" s="13">
        <v>140</v>
      </c>
      <c r="D10" s="13">
        <v>140</v>
      </c>
      <c r="E10" s="14">
        <v>0</v>
      </c>
      <c r="F10" s="13">
        <v>139</v>
      </c>
      <c r="G10" s="13">
        <v>139</v>
      </c>
      <c r="H10" s="14">
        <v>0</v>
      </c>
      <c r="I10" s="13">
        <v>139</v>
      </c>
      <c r="J10" s="13">
        <v>139</v>
      </c>
      <c r="K10" s="15">
        <v>0</v>
      </c>
      <c r="M10" s="108"/>
      <c r="N10" s="395"/>
      <c r="O10" s="395"/>
      <c r="P10" s="395"/>
    </row>
    <row r="11" spans="2:16" ht="15.75" x14ac:dyDescent="0.25">
      <c r="B11" s="12" t="s">
        <v>12</v>
      </c>
      <c r="C11" s="13">
        <v>98</v>
      </c>
      <c r="D11" s="13">
        <v>95</v>
      </c>
      <c r="E11" s="14">
        <v>3</v>
      </c>
      <c r="F11" s="13">
        <v>91</v>
      </c>
      <c r="G11" s="13">
        <v>91</v>
      </c>
      <c r="H11" s="14">
        <v>0</v>
      </c>
      <c r="I11" s="13">
        <v>83</v>
      </c>
      <c r="J11" s="13">
        <v>83</v>
      </c>
      <c r="K11" s="15">
        <v>0</v>
      </c>
      <c r="M11" s="108"/>
      <c r="N11" s="108"/>
      <c r="O11" s="395"/>
      <c r="P11" s="395"/>
    </row>
    <row r="12" spans="2:16" ht="15.75" x14ac:dyDescent="0.25">
      <c r="B12" s="12" t="s">
        <v>13</v>
      </c>
      <c r="C12" s="13">
        <v>53</v>
      </c>
      <c r="D12" s="13">
        <v>52</v>
      </c>
      <c r="E12" s="14">
        <v>1</v>
      </c>
      <c r="F12" s="13">
        <v>52</v>
      </c>
      <c r="G12" s="13">
        <v>51</v>
      </c>
      <c r="H12" s="14">
        <v>1</v>
      </c>
      <c r="I12" s="13">
        <v>50</v>
      </c>
      <c r="J12" s="13">
        <v>50</v>
      </c>
      <c r="K12" s="15">
        <v>0</v>
      </c>
      <c r="M12" s="108"/>
      <c r="N12" s="108"/>
      <c r="O12" s="395"/>
      <c r="P12" s="395"/>
    </row>
    <row r="13" spans="2:16" ht="15.75" x14ac:dyDescent="0.25">
      <c r="B13" s="12" t="s">
        <v>14</v>
      </c>
      <c r="C13" s="13">
        <v>2458</v>
      </c>
      <c r="D13" s="13">
        <v>2439</v>
      </c>
      <c r="E13" s="14">
        <v>19</v>
      </c>
      <c r="F13" s="13">
        <v>2442</v>
      </c>
      <c r="G13" s="13">
        <v>2426</v>
      </c>
      <c r="H13" s="14">
        <v>16</v>
      </c>
      <c r="I13" s="13">
        <v>2443</v>
      </c>
      <c r="J13" s="13">
        <v>2423</v>
      </c>
      <c r="K13" s="15">
        <v>20</v>
      </c>
      <c r="M13" s="108"/>
      <c r="N13" s="108"/>
      <c r="O13" s="395"/>
      <c r="P13" s="395"/>
    </row>
    <row r="14" spans="2:16" ht="15.75" x14ac:dyDescent="0.25">
      <c r="B14" s="12" t="s">
        <v>15</v>
      </c>
      <c r="C14" s="13">
        <v>380</v>
      </c>
      <c r="D14" s="13">
        <v>380</v>
      </c>
      <c r="E14" s="14">
        <v>0</v>
      </c>
      <c r="F14" s="13">
        <v>396</v>
      </c>
      <c r="G14" s="13">
        <v>395</v>
      </c>
      <c r="H14" s="14">
        <v>1</v>
      </c>
      <c r="I14" s="13">
        <v>400</v>
      </c>
      <c r="J14" s="13">
        <v>398</v>
      </c>
      <c r="K14" s="15">
        <v>2</v>
      </c>
      <c r="M14" s="108"/>
      <c r="N14" s="108"/>
      <c r="O14" s="395"/>
      <c r="P14" s="395"/>
    </row>
    <row r="15" spans="2:16" ht="15.75" x14ac:dyDescent="0.25">
      <c r="B15" s="12" t="s">
        <v>16</v>
      </c>
      <c r="C15" s="13">
        <v>2078</v>
      </c>
      <c r="D15" s="13">
        <v>2059</v>
      </c>
      <c r="E15" s="14">
        <v>19</v>
      </c>
      <c r="F15" s="13">
        <v>2046</v>
      </c>
      <c r="G15" s="13">
        <v>2031</v>
      </c>
      <c r="H15" s="14">
        <v>15</v>
      </c>
      <c r="I15" s="13">
        <v>2043</v>
      </c>
      <c r="J15" s="13">
        <v>2025</v>
      </c>
      <c r="K15" s="15">
        <v>18</v>
      </c>
      <c r="M15" s="108"/>
      <c r="N15" s="108"/>
      <c r="O15" s="395"/>
      <c r="P15" s="395"/>
    </row>
    <row r="16" spans="2:16" ht="15.75" x14ac:dyDescent="0.25">
      <c r="B16" s="12" t="s">
        <v>17</v>
      </c>
      <c r="C16" s="13">
        <v>686</v>
      </c>
      <c r="D16" s="13">
        <v>685</v>
      </c>
      <c r="E16" s="14">
        <v>1</v>
      </c>
      <c r="F16" s="13">
        <v>691</v>
      </c>
      <c r="G16" s="13">
        <v>690</v>
      </c>
      <c r="H16" s="14">
        <v>1</v>
      </c>
      <c r="I16" s="13">
        <v>703</v>
      </c>
      <c r="J16" s="13">
        <v>701</v>
      </c>
      <c r="K16" s="15">
        <v>2</v>
      </c>
      <c r="M16" s="108"/>
      <c r="N16" s="108"/>
      <c r="O16" s="395"/>
      <c r="P16" s="395"/>
    </row>
    <row r="17" spans="2:16" ht="15.75" x14ac:dyDescent="0.25">
      <c r="B17" s="12" t="s">
        <v>15</v>
      </c>
      <c r="C17" s="13">
        <v>460</v>
      </c>
      <c r="D17" s="13">
        <v>459</v>
      </c>
      <c r="E17" s="14">
        <v>1</v>
      </c>
      <c r="F17" s="13">
        <v>504</v>
      </c>
      <c r="G17" s="13">
        <v>503</v>
      </c>
      <c r="H17" s="14">
        <v>1</v>
      </c>
      <c r="I17" s="13">
        <v>479</v>
      </c>
      <c r="J17" s="13">
        <v>478</v>
      </c>
      <c r="K17" s="15">
        <v>1</v>
      </c>
      <c r="M17" s="108"/>
      <c r="N17" s="108"/>
      <c r="O17" s="395"/>
      <c r="P17" s="395"/>
    </row>
    <row r="18" spans="2:16" ht="15.75" x14ac:dyDescent="0.25">
      <c r="B18" s="12" t="s">
        <v>16</v>
      </c>
      <c r="C18" s="13">
        <v>226</v>
      </c>
      <c r="D18" s="13">
        <v>226</v>
      </c>
      <c r="E18" s="14">
        <v>0</v>
      </c>
      <c r="F18" s="13">
        <v>187</v>
      </c>
      <c r="G18" s="13">
        <v>187</v>
      </c>
      <c r="H18" s="14">
        <v>0</v>
      </c>
      <c r="I18" s="13">
        <v>224</v>
      </c>
      <c r="J18" s="13">
        <v>223</v>
      </c>
      <c r="K18" s="15">
        <v>1</v>
      </c>
      <c r="M18" s="108"/>
      <c r="N18" s="108"/>
      <c r="O18" s="395"/>
      <c r="P18" s="395"/>
    </row>
    <row r="19" spans="2:16" ht="15.75" x14ac:dyDescent="0.25">
      <c r="B19" s="12" t="s">
        <v>18</v>
      </c>
      <c r="C19" s="13">
        <v>351</v>
      </c>
      <c r="D19" s="13">
        <v>350</v>
      </c>
      <c r="E19" s="14">
        <v>1</v>
      </c>
      <c r="F19" s="13">
        <v>324</v>
      </c>
      <c r="G19" s="13">
        <v>323</v>
      </c>
      <c r="H19" s="14">
        <v>1</v>
      </c>
      <c r="I19" s="13">
        <v>291</v>
      </c>
      <c r="J19" s="13">
        <v>290</v>
      </c>
      <c r="K19" s="15">
        <v>1</v>
      </c>
      <c r="M19" s="108"/>
      <c r="N19" s="108"/>
      <c r="O19" s="395"/>
      <c r="P19" s="395"/>
    </row>
    <row r="20" spans="2:16" ht="15.75" x14ac:dyDescent="0.25">
      <c r="B20" s="12" t="s">
        <v>19</v>
      </c>
      <c r="C20" s="13">
        <v>39</v>
      </c>
      <c r="D20" s="13">
        <v>39</v>
      </c>
      <c r="E20" s="14">
        <v>0</v>
      </c>
      <c r="F20" s="13">
        <v>44</v>
      </c>
      <c r="G20" s="13">
        <v>44</v>
      </c>
      <c r="H20" s="14">
        <v>0</v>
      </c>
      <c r="I20" s="13">
        <v>48</v>
      </c>
      <c r="J20" s="13">
        <v>47</v>
      </c>
      <c r="K20" s="14">
        <v>1</v>
      </c>
      <c r="M20" s="108"/>
      <c r="N20" s="108"/>
      <c r="O20" s="395"/>
      <c r="P20" s="395"/>
    </row>
    <row r="21" spans="2:16" ht="15.75" x14ac:dyDescent="0.25">
      <c r="B21" s="12"/>
      <c r="C21" s="13"/>
      <c r="D21" s="13"/>
      <c r="E21" s="14"/>
      <c r="F21" s="16"/>
      <c r="G21" s="17"/>
      <c r="H21" s="18"/>
      <c r="I21" s="16"/>
      <c r="J21" s="19"/>
      <c r="K21" s="18"/>
      <c r="M21" s="108"/>
      <c r="N21" s="108"/>
      <c r="O21" s="395"/>
      <c r="P21" s="395"/>
    </row>
    <row r="22" spans="2:16" ht="15.75" x14ac:dyDescent="0.25">
      <c r="B22" s="20" t="s">
        <v>20</v>
      </c>
      <c r="C22" s="21">
        <v>10099</v>
      </c>
      <c r="D22" s="21">
        <v>9550</v>
      </c>
      <c r="E22" s="22">
        <v>549</v>
      </c>
      <c r="F22" s="21">
        <v>9968</v>
      </c>
      <c r="G22" s="21">
        <v>9449</v>
      </c>
      <c r="H22" s="22">
        <v>519</v>
      </c>
      <c r="I22" s="21">
        <v>9859</v>
      </c>
      <c r="J22" s="21">
        <v>9305</v>
      </c>
      <c r="K22" s="22">
        <v>554</v>
      </c>
      <c r="M22" s="395"/>
      <c r="N22" s="395"/>
      <c r="O22" s="395"/>
      <c r="P22" s="395"/>
    </row>
    <row r="23" spans="2:16" ht="15.75" x14ac:dyDescent="0.25">
      <c r="B23" s="23" t="s">
        <v>21</v>
      </c>
      <c r="C23" s="24">
        <v>3825</v>
      </c>
      <c r="D23" s="24">
        <v>3800</v>
      </c>
      <c r="E23" s="25">
        <v>25</v>
      </c>
      <c r="F23" s="24">
        <v>3783</v>
      </c>
      <c r="G23" s="24">
        <v>3764</v>
      </c>
      <c r="H23" s="25">
        <v>19</v>
      </c>
      <c r="I23" s="24">
        <v>3757</v>
      </c>
      <c r="J23" s="24">
        <v>3733</v>
      </c>
      <c r="K23" s="25">
        <v>24</v>
      </c>
      <c r="M23" s="395"/>
      <c r="N23" s="395"/>
      <c r="O23" s="395"/>
      <c r="P23" s="395"/>
    </row>
    <row r="24" spans="2:16" x14ac:dyDescent="0.25">
      <c r="B24" s="19"/>
      <c r="C24" s="19"/>
      <c r="D24" s="19"/>
      <c r="E24" s="18"/>
      <c r="F24" s="19"/>
      <c r="G24" s="19"/>
      <c r="H24" s="18"/>
      <c r="I24" s="19"/>
      <c r="J24" s="19"/>
      <c r="K24" s="18"/>
      <c r="M24" s="395"/>
      <c r="N24" s="395"/>
      <c r="O24" s="395"/>
      <c r="P24" s="395"/>
    </row>
    <row r="25" spans="2:16" ht="15.75" x14ac:dyDescent="0.25">
      <c r="B25" s="27" t="s">
        <v>28</v>
      </c>
      <c r="M25" s="395"/>
      <c r="N25" s="395"/>
      <c r="O25" s="395"/>
      <c r="P25" s="395"/>
    </row>
    <row r="26" spans="2:16" x14ac:dyDescent="0.25">
      <c r="M26" s="395"/>
      <c r="N26" s="395"/>
      <c r="O26" s="395"/>
      <c r="P26" s="395"/>
    </row>
    <row r="27" spans="2:16" ht="15.75" x14ac:dyDescent="0.25">
      <c r="B27" s="1" t="s">
        <v>265</v>
      </c>
      <c r="C27" s="27"/>
      <c r="D27" s="27"/>
      <c r="E27" s="27"/>
      <c r="F27" s="27"/>
      <c r="G27" s="27"/>
      <c r="H27" s="27"/>
      <c r="I27" s="27"/>
      <c r="J27" s="27"/>
      <c r="K27" s="27"/>
      <c r="L27" s="27"/>
      <c r="M27" s="27"/>
      <c r="N27" s="27"/>
    </row>
    <row r="28" spans="2:16" ht="44.25" customHeight="1" x14ac:dyDescent="0.25">
      <c r="B28" s="589" t="s">
        <v>266</v>
      </c>
      <c r="C28" s="589"/>
      <c r="D28" s="589"/>
      <c r="E28" s="589"/>
      <c r="F28" s="589"/>
      <c r="G28" s="589"/>
      <c r="H28" s="589"/>
      <c r="I28" s="589"/>
      <c r="J28" s="589"/>
      <c r="K28" s="589"/>
      <c r="L28" s="589"/>
      <c r="M28" s="589"/>
      <c r="N28" s="589"/>
    </row>
    <row r="29" spans="2:16" ht="15.75" x14ac:dyDescent="0.25">
      <c r="B29" s="590" t="s">
        <v>268</v>
      </c>
      <c r="C29" s="590"/>
      <c r="D29" s="590"/>
      <c r="E29" s="590"/>
      <c r="F29" s="590"/>
      <c r="G29" s="590"/>
      <c r="H29" s="590"/>
      <c r="I29" s="590"/>
      <c r="J29" s="590"/>
      <c r="K29" s="590"/>
      <c r="L29" s="590"/>
      <c r="M29" s="590"/>
      <c r="N29" s="590"/>
    </row>
  </sheetData>
  <mergeCells count="12">
    <mergeCell ref="B28:N28"/>
    <mergeCell ref="B29:N29"/>
    <mergeCell ref="B1:K1"/>
    <mergeCell ref="C4:E4"/>
    <mergeCell ref="F4:H4"/>
    <mergeCell ref="I4:K4"/>
    <mergeCell ref="C5:C6"/>
    <mergeCell ref="D5:E5"/>
    <mergeCell ref="F5:F6"/>
    <mergeCell ref="G5:H5"/>
    <mergeCell ref="I5:I6"/>
    <mergeCell ref="J5:K5"/>
  </mergeCells>
  <pageMargins left="0.7" right="0.7" top="0.75" bottom="0.75" header="0.3" footer="0.3"/>
  <pageSetup scale="6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9"/>
  <sheetViews>
    <sheetView workbookViewId="0"/>
  </sheetViews>
  <sheetFormatPr defaultRowHeight="15" x14ac:dyDescent="0.25"/>
  <cols>
    <col min="1" max="1" width="4.85546875" customWidth="1"/>
    <col min="2" max="2" width="57.42578125" customWidth="1"/>
    <col min="3" max="3" width="11.85546875" customWidth="1"/>
    <col min="4" max="14" width="13.5703125" customWidth="1"/>
  </cols>
  <sheetData>
    <row r="1" spans="2:14" ht="15.75" x14ac:dyDescent="0.25">
      <c r="B1" s="623" t="s">
        <v>136</v>
      </c>
      <c r="C1" s="623"/>
      <c r="D1" s="623"/>
      <c r="E1" s="623"/>
      <c r="F1" s="623"/>
      <c r="G1" s="623"/>
      <c r="H1" s="623"/>
      <c r="I1" s="623"/>
      <c r="J1" s="623"/>
      <c r="K1" s="623"/>
      <c r="L1" s="623"/>
      <c r="M1" s="623"/>
      <c r="N1" s="623"/>
    </row>
    <row r="2" spans="2:14" ht="15.75" x14ac:dyDescent="0.25">
      <c r="B2" s="27"/>
      <c r="C2" s="27"/>
      <c r="D2" s="27"/>
      <c r="E2" s="27"/>
      <c r="F2" s="27"/>
      <c r="G2" s="27"/>
      <c r="H2" s="27"/>
      <c r="I2" s="27"/>
      <c r="J2" s="27"/>
      <c r="K2" s="27"/>
      <c r="L2" s="27"/>
      <c r="M2" s="27"/>
      <c r="N2" s="57"/>
    </row>
    <row r="3" spans="2:14" ht="15.75" x14ac:dyDescent="0.25">
      <c r="B3" s="326" t="s">
        <v>137</v>
      </c>
      <c r="C3" s="66"/>
      <c r="D3" s="27"/>
      <c r="E3" s="27"/>
      <c r="F3" s="27"/>
      <c r="G3" s="27"/>
      <c r="H3" s="27"/>
      <c r="I3" s="27"/>
      <c r="J3" s="27"/>
      <c r="K3" s="27"/>
      <c r="L3" s="27"/>
      <c r="M3" s="27"/>
      <c r="N3" s="2"/>
    </row>
    <row r="4" spans="2:14" ht="15.75" x14ac:dyDescent="0.25">
      <c r="B4" s="95"/>
      <c r="C4" s="661" t="s">
        <v>125</v>
      </c>
      <c r="D4" s="667" t="s">
        <v>138</v>
      </c>
      <c r="E4" s="668"/>
      <c r="F4" s="668"/>
      <c r="G4" s="668"/>
      <c r="H4" s="668"/>
      <c r="I4" s="668"/>
      <c r="J4" s="667" t="s">
        <v>139</v>
      </c>
      <c r="K4" s="668"/>
      <c r="L4" s="668"/>
      <c r="M4" s="668"/>
      <c r="N4" s="669"/>
    </row>
    <row r="5" spans="2:14" ht="47.25" x14ac:dyDescent="0.25">
      <c r="B5" s="84"/>
      <c r="C5" s="662"/>
      <c r="D5" s="327" t="s">
        <v>148</v>
      </c>
      <c r="E5" s="331" t="s">
        <v>141</v>
      </c>
      <c r="F5" s="331" t="s">
        <v>142</v>
      </c>
      <c r="G5" s="302" t="s">
        <v>143</v>
      </c>
      <c r="H5" s="302" t="s">
        <v>144</v>
      </c>
      <c r="I5" s="302" t="s">
        <v>145</v>
      </c>
      <c r="J5" s="327" t="s">
        <v>146</v>
      </c>
      <c r="K5" s="302" t="s">
        <v>147</v>
      </c>
      <c r="L5" s="302" t="s">
        <v>142</v>
      </c>
      <c r="M5" s="302" t="s">
        <v>144</v>
      </c>
      <c r="N5" s="303" t="s">
        <v>145</v>
      </c>
    </row>
    <row r="6" spans="2:14" ht="15.75" x14ac:dyDescent="0.25">
      <c r="B6" s="7"/>
      <c r="C6" s="38"/>
      <c r="D6" s="12"/>
      <c r="E6" s="27"/>
      <c r="F6" s="56"/>
      <c r="G6" s="56"/>
      <c r="H6" s="27"/>
      <c r="I6" s="56"/>
      <c r="J6" s="12"/>
      <c r="K6" s="56"/>
      <c r="L6" s="56"/>
      <c r="M6" s="56"/>
      <c r="N6" s="100"/>
    </row>
    <row r="7" spans="2:14" ht="15.75" x14ac:dyDescent="0.25">
      <c r="B7" s="9" t="s">
        <v>9</v>
      </c>
      <c r="C7" s="38"/>
      <c r="D7" s="12"/>
      <c r="E7" s="27"/>
      <c r="F7" s="27"/>
      <c r="G7" s="27"/>
      <c r="H7" s="56"/>
      <c r="I7" s="27"/>
      <c r="J7" s="12"/>
      <c r="K7" s="56"/>
      <c r="L7" s="56"/>
      <c r="M7" s="56"/>
      <c r="N7" s="100"/>
    </row>
    <row r="8" spans="2:14" ht="15.75" x14ac:dyDescent="0.25">
      <c r="B8" s="12" t="s">
        <v>10</v>
      </c>
      <c r="C8" s="13">
        <v>5572</v>
      </c>
      <c r="D8" s="13">
        <v>5257.59</v>
      </c>
      <c r="E8" s="66">
        <v>5371.92</v>
      </c>
      <c r="F8" s="66">
        <v>787.89</v>
      </c>
      <c r="G8" s="66">
        <v>5426.87</v>
      </c>
      <c r="H8" s="66">
        <v>144.65</v>
      </c>
      <c r="I8" s="66">
        <v>433.15</v>
      </c>
      <c r="J8" s="13">
        <v>3305.43</v>
      </c>
      <c r="K8" s="66">
        <v>5177.03</v>
      </c>
      <c r="L8" s="66">
        <v>736.95</v>
      </c>
      <c r="M8" s="66">
        <v>85.01</v>
      </c>
      <c r="N8" s="14">
        <v>406.68</v>
      </c>
    </row>
    <row r="9" spans="2:14" ht="15.75" x14ac:dyDescent="0.25">
      <c r="B9" s="12" t="s">
        <v>11</v>
      </c>
      <c r="C9" s="86">
        <v>139</v>
      </c>
      <c r="D9" s="13">
        <v>70.52</v>
      </c>
      <c r="E9" s="66">
        <v>131.85</v>
      </c>
      <c r="F9" s="66">
        <v>14.31</v>
      </c>
      <c r="G9" s="66">
        <v>87.9</v>
      </c>
      <c r="H9" s="66">
        <v>0</v>
      </c>
      <c r="I9" s="14">
        <v>10.220000000000001</v>
      </c>
      <c r="J9" s="66">
        <v>8.18</v>
      </c>
      <c r="K9" s="66">
        <v>109.36</v>
      </c>
      <c r="L9" s="66">
        <v>14.31</v>
      </c>
      <c r="M9" s="66">
        <v>0</v>
      </c>
      <c r="N9" s="14">
        <v>11.24</v>
      </c>
    </row>
    <row r="10" spans="2:14" ht="15.75" x14ac:dyDescent="0.25">
      <c r="B10" s="12" t="s">
        <v>12</v>
      </c>
      <c r="C10" s="13">
        <v>83</v>
      </c>
      <c r="D10" s="13">
        <v>8.32</v>
      </c>
      <c r="E10" s="66">
        <v>73.88</v>
      </c>
      <c r="F10" s="66">
        <v>41.62</v>
      </c>
      <c r="G10" s="66">
        <v>41.62</v>
      </c>
      <c r="H10" s="66">
        <v>0</v>
      </c>
      <c r="I10" s="14">
        <v>40.58</v>
      </c>
      <c r="J10" s="66">
        <v>5.2</v>
      </c>
      <c r="K10" s="66">
        <v>58.27</v>
      </c>
      <c r="L10" s="66">
        <v>29.14</v>
      </c>
      <c r="M10" s="66">
        <v>0</v>
      </c>
      <c r="N10" s="14">
        <v>33.299999999999997</v>
      </c>
    </row>
    <row r="11" spans="2:14" ht="15.75" x14ac:dyDescent="0.25">
      <c r="B11" s="12" t="s">
        <v>13</v>
      </c>
      <c r="C11" s="86">
        <v>50</v>
      </c>
      <c r="D11" s="27">
        <v>3</v>
      </c>
      <c r="E11" s="66">
        <v>22.93</v>
      </c>
      <c r="F11" s="66">
        <v>8.02</v>
      </c>
      <c r="G11" s="66">
        <v>13.76</v>
      </c>
      <c r="H11" s="66">
        <v>1.1463414634146341</v>
      </c>
      <c r="I11" s="14">
        <v>19.489999999999998</v>
      </c>
      <c r="J11" s="66">
        <v>2.29</v>
      </c>
      <c r="K11" s="66">
        <v>49.29</v>
      </c>
      <c r="L11" s="66">
        <v>3.44</v>
      </c>
      <c r="M11" s="66">
        <v>1.1499999999999999</v>
      </c>
      <c r="N11" s="14">
        <v>4.59</v>
      </c>
    </row>
    <row r="12" spans="2:14" ht="15.75" x14ac:dyDescent="0.25">
      <c r="B12" s="12" t="s">
        <v>14</v>
      </c>
      <c r="C12" s="86">
        <v>2423</v>
      </c>
      <c r="D12" s="13">
        <f>SUM(D13:D14)</f>
        <v>998.97</v>
      </c>
      <c r="E12" s="66">
        <f t="shared" ref="E12:I12" si="0">SUM(E13:E14)</f>
        <v>2336.4</v>
      </c>
      <c r="F12" s="66">
        <f t="shared" si="0"/>
        <v>35.150000000000006</v>
      </c>
      <c r="G12" s="66">
        <f t="shared" si="0"/>
        <v>1004.35</v>
      </c>
      <c r="H12" s="66">
        <v>0</v>
      </c>
      <c r="I12" s="14">
        <f t="shared" si="0"/>
        <v>12.38</v>
      </c>
      <c r="J12" s="66">
        <v>403.02000000000004</v>
      </c>
      <c r="K12" s="66">
        <v>791.97</v>
      </c>
      <c r="L12" s="66">
        <v>33.010000000000005</v>
      </c>
      <c r="M12" s="66">
        <v>1.04</v>
      </c>
      <c r="N12" s="14">
        <v>12.39</v>
      </c>
    </row>
    <row r="13" spans="2:14" ht="15.75" x14ac:dyDescent="0.25">
      <c r="B13" s="12" t="s">
        <v>15</v>
      </c>
      <c r="C13" s="13">
        <v>398</v>
      </c>
      <c r="D13" s="13">
        <v>304.47000000000003</v>
      </c>
      <c r="E13" s="66">
        <v>381.88</v>
      </c>
      <c r="F13" s="66">
        <v>16.510000000000002</v>
      </c>
      <c r="G13" s="66">
        <v>317.89</v>
      </c>
      <c r="H13" s="66">
        <v>0</v>
      </c>
      <c r="I13" s="14">
        <v>6.19</v>
      </c>
      <c r="J13" s="66">
        <v>127.98</v>
      </c>
      <c r="K13" s="66">
        <v>251.83</v>
      </c>
      <c r="L13" s="66">
        <v>15.48</v>
      </c>
      <c r="M13" s="66">
        <v>0</v>
      </c>
      <c r="N13" s="14">
        <v>5.16</v>
      </c>
    </row>
    <row r="14" spans="2:14" ht="15.75" x14ac:dyDescent="0.25">
      <c r="B14" s="12" t="s">
        <v>16</v>
      </c>
      <c r="C14" s="13">
        <v>2025</v>
      </c>
      <c r="D14" s="13">
        <v>694.5</v>
      </c>
      <c r="E14" s="66">
        <v>1954.52</v>
      </c>
      <c r="F14" s="66">
        <v>18.64</v>
      </c>
      <c r="G14" s="66">
        <v>686.46</v>
      </c>
      <c r="H14" s="66">
        <v>0</v>
      </c>
      <c r="I14" s="14">
        <v>6.19</v>
      </c>
      <c r="J14" s="66">
        <v>275.04000000000002</v>
      </c>
      <c r="K14" s="66">
        <v>540.14</v>
      </c>
      <c r="L14" s="66">
        <v>17.53</v>
      </c>
      <c r="M14" s="66">
        <v>1.04</v>
      </c>
      <c r="N14" s="14">
        <v>7.23</v>
      </c>
    </row>
    <row r="15" spans="2:14" ht="15.75" x14ac:dyDescent="0.25">
      <c r="B15" s="12" t="s">
        <v>17</v>
      </c>
      <c r="C15" s="13">
        <v>701</v>
      </c>
      <c r="D15" s="13">
        <f>SUM(D16:D17)</f>
        <v>320.02</v>
      </c>
      <c r="E15" s="66">
        <f t="shared" ref="E15:I15" si="1">SUM(E16:E17)</f>
        <v>41.589999999999996</v>
      </c>
      <c r="F15" s="66">
        <f t="shared" si="1"/>
        <v>14.59</v>
      </c>
      <c r="G15" s="66">
        <f t="shared" si="1"/>
        <v>692.56999999999994</v>
      </c>
      <c r="H15" s="66">
        <v>2.0778032036613272</v>
      </c>
      <c r="I15" s="14">
        <f t="shared" si="1"/>
        <v>15.63</v>
      </c>
      <c r="J15" s="66">
        <v>121.6</v>
      </c>
      <c r="K15" s="66">
        <v>477.56</v>
      </c>
      <c r="L15" s="66">
        <v>10.43</v>
      </c>
      <c r="M15" s="66">
        <v>1.04</v>
      </c>
      <c r="N15" s="14">
        <v>15</v>
      </c>
    </row>
    <row r="16" spans="2:14" ht="15.75" x14ac:dyDescent="0.25">
      <c r="B16" s="12" t="s">
        <v>15</v>
      </c>
      <c r="C16" s="13">
        <v>478</v>
      </c>
      <c r="D16" s="13">
        <v>315.83</v>
      </c>
      <c r="E16" s="66">
        <v>37.4</v>
      </c>
      <c r="F16" s="66">
        <v>9.35</v>
      </c>
      <c r="G16" s="66">
        <v>475.82</v>
      </c>
      <c r="H16" s="66">
        <v>2.0778032036613272</v>
      </c>
      <c r="I16" s="14">
        <v>10.39</v>
      </c>
      <c r="J16" s="66">
        <v>116.36</v>
      </c>
      <c r="K16" s="66">
        <v>387.51</v>
      </c>
      <c r="L16" s="66">
        <v>5.19</v>
      </c>
      <c r="M16" s="66">
        <v>1.04</v>
      </c>
      <c r="N16" s="14">
        <v>10</v>
      </c>
    </row>
    <row r="17" spans="2:14" ht="15.75" x14ac:dyDescent="0.25">
      <c r="B17" s="12" t="s">
        <v>16</v>
      </c>
      <c r="C17" s="13">
        <v>223</v>
      </c>
      <c r="D17" s="13">
        <v>4.1900000000000004</v>
      </c>
      <c r="E17" s="66">
        <v>4.1900000000000004</v>
      </c>
      <c r="F17" s="66">
        <v>5.24</v>
      </c>
      <c r="G17" s="66">
        <v>216.75</v>
      </c>
      <c r="H17" s="66">
        <v>0</v>
      </c>
      <c r="I17" s="14">
        <v>5.24</v>
      </c>
      <c r="J17" s="66">
        <v>5.24</v>
      </c>
      <c r="K17" s="66">
        <v>90.05</v>
      </c>
      <c r="L17" s="66">
        <v>5.24</v>
      </c>
      <c r="M17" s="66">
        <v>0</v>
      </c>
      <c r="N17" s="14">
        <v>5</v>
      </c>
    </row>
    <row r="18" spans="2:14" ht="15.75" x14ac:dyDescent="0.25">
      <c r="B18" s="12" t="s">
        <v>18</v>
      </c>
      <c r="C18" s="13">
        <v>290</v>
      </c>
      <c r="D18" s="13">
        <v>31.77</v>
      </c>
      <c r="E18" s="66">
        <v>272.17</v>
      </c>
      <c r="F18" s="66">
        <v>0</v>
      </c>
      <c r="G18" s="66">
        <v>8.4700000000000006</v>
      </c>
      <c r="H18" s="66">
        <v>0</v>
      </c>
      <c r="I18" s="14">
        <v>0</v>
      </c>
      <c r="J18" s="66">
        <v>0</v>
      </c>
      <c r="K18" s="66">
        <v>19.059999999999999</v>
      </c>
      <c r="L18" s="66">
        <v>0</v>
      </c>
      <c r="M18" s="66">
        <v>0</v>
      </c>
      <c r="N18" s="14">
        <v>0</v>
      </c>
    </row>
    <row r="19" spans="2:14" ht="15.75" x14ac:dyDescent="0.25">
      <c r="B19" s="12" t="s">
        <v>19</v>
      </c>
      <c r="C19" s="13">
        <v>47</v>
      </c>
      <c r="D19" s="13">
        <v>19.440000000000001</v>
      </c>
      <c r="E19" s="66">
        <v>36.840000000000003</v>
      </c>
      <c r="F19" s="66">
        <v>15.35</v>
      </c>
      <c r="G19" s="66">
        <v>39.909999999999997</v>
      </c>
      <c r="H19" s="66">
        <v>1.0232558139534884</v>
      </c>
      <c r="I19" s="14">
        <v>12.28</v>
      </c>
      <c r="J19" s="66">
        <v>11.26</v>
      </c>
      <c r="K19" s="66">
        <v>37.86</v>
      </c>
      <c r="L19" s="66">
        <v>11.26</v>
      </c>
      <c r="M19" s="66">
        <v>2.0499999999999998</v>
      </c>
      <c r="N19" s="14">
        <v>11.26</v>
      </c>
    </row>
    <row r="20" spans="2:14" ht="15.75" x14ac:dyDescent="0.25">
      <c r="B20" s="12"/>
      <c r="C20" s="86"/>
      <c r="D20" s="13"/>
      <c r="E20" s="66"/>
      <c r="F20" s="66"/>
      <c r="G20" s="66"/>
      <c r="H20" s="66"/>
      <c r="I20" s="87"/>
      <c r="J20" s="66"/>
      <c r="K20" s="66"/>
      <c r="L20" s="66"/>
      <c r="M20" s="66"/>
      <c r="N20" s="14"/>
    </row>
    <row r="21" spans="2:14" ht="15.75" x14ac:dyDescent="0.25">
      <c r="B21" s="20" t="s">
        <v>20</v>
      </c>
      <c r="C21" s="46">
        <f>SUM(C8,C22)</f>
        <v>9305</v>
      </c>
      <c r="D21" s="21">
        <f t="shared" ref="D21:I21" si="2">SUM(D8,D22)</f>
        <v>6710.07</v>
      </c>
      <c r="E21" s="67">
        <f t="shared" si="2"/>
        <v>8287.57</v>
      </c>
      <c r="F21" s="67">
        <f t="shared" si="2"/>
        <v>916.93</v>
      </c>
      <c r="G21" s="67">
        <f t="shared" si="2"/>
        <v>7315.44</v>
      </c>
      <c r="H21" s="67">
        <f t="shared" si="2"/>
        <v>148.65</v>
      </c>
      <c r="I21" s="67">
        <f t="shared" si="2"/>
        <v>543.73</v>
      </c>
      <c r="J21" s="21">
        <f>SUM(J8,J22)</f>
        <v>3856.97</v>
      </c>
      <c r="K21" s="67">
        <f t="shared" ref="K21:N21" si="3">SUM(K8,K22)</f>
        <v>6720.41</v>
      </c>
      <c r="L21" s="67">
        <f t="shared" si="3"/>
        <v>838.53000000000009</v>
      </c>
      <c r="M21" s="67">
        <f t="shared" si="3"/>
        <v>90.28</v>
      </c>
      <c r="N21" s="22">
        <f t="shared" si="3"/>
        <v>493.68</v>
      </c>
    </row>
    <row r="22" spans="2:14" ht="15.75" x14ac:dyDescent="0.25">
      <c r="B22" s="23" t="s">
        <v>135</v>
      </c>
      <c r="C22" s="50">
        <v>3733</v>
      </c>
      <c r="D22" s="24">
        <v>1452.48</v>
      </c>
      <c r="E22" s="91">
        <v>2915.65</v>
      </c>
      <c r="F22" s="91">
        <v>129.04</v>
      </c>
      <c r="G22" s="91">
        <v>1888.57</v>
      </c>
      <c r="H22" s="91">
        <v>4</v>
      </c>
      <c r="I22" s="91">
        <v>110.58</v>
      </c>
      <c r="J22" s="24">
        <v>551.54</v>
      </c>
      <c r="K22" s="91">
        <v>1543.38</v>
      </c>
      <c r="L22" s="91">
        <v>101.58</v>
      </c>
      <c r="M22" s="91">
        <v>5.27</v>
      </c>
      <c r="N22" s="25">
        <v>87</v>
      </c>
    </row>
    <row r="23" spans="2:14" ht="15.75" x14ac:dyDescent="0.25">
      <c r="B23" s="51"/>
      <c r="C23" s="42"/>
      <c r="D23" s="324"/>
      <c r="E23" s="124"/>
      <c r="F23" s="124"/>
      <c r="G23" s="124"/>
      <c r="H23" s="124"/>
      <c r="I23" s="124"/>
      <c r="J23" s="324"/>
      <c r="K23" s="68"/>
      <c r="L23" s="68"/>
      <c r="M23" s="68"/>
      <c r="N23" s="69"/>
    </row>
    <row r="24" spans="2:14" ht="15.75" x14ac:dyDescent="0.25">
      <c r="B24" s="328" t="s">
        <v>36</v>
      </c>
      <c r="C24" s="329"/>
      <c r="D24" s="329"/>
      <c r="E24" s="329"/>
      <c r="F24" s="329"/>
      <c r="G24" s="329"/>
      <c r="H24" s="329"/>
      <c r="I24" s="329"/>
      <c r="J24" s="329"/>
      <c r="K24" s="329"/>
      <c r="L24" s="329"/>
      <c r="M24" s="329"/>
      <c r="N24" s="329"/>
    </row>
    <row r="25" spans="2:14" ht="15.75" x14ac:dyDescent="0.25">
      <c r="B25" s="95"/>
      <c r="C25" s="661" t="s">
        <v>125</v>
      </c>
      <c r="D25" s="667" t="s">
        <v>138</v>
      </c>
      <c r="E25" s="668"/>
      <c r="F25" s="668"/>
      <c r="G25" s="668"/>
      <c r="H25" s="668"/>
      <c r="I25" s="668"/>
      <c r="J25" s="667" t="s">
        <v>139</v>
      </c>
      <c r="K25" s="668"/>
      <c r="L25" s="668"/>
      <c r="M25" s="668"/>
      <c r="N25" s="669"/>
    </row>
    <row r="26" spans="2:14" ht="47.25" x14ac:dyDescent="0.25">
      <c r="B26" s="330"/>
      <c r="C26" s="662"/>
      <c r="D26" s="327" t="s">
        <v>140</v>
      </c>
      <c r="E26" s="331" t="s">
        <v>141</v>
      </c>
      <c r="F26" s="331" t="s">
        <v>142</v>
      </c>
      <c r="G26" s="302" t="s">
        <v>143</v>
      </c>
      <c r="H26" s="302" t="s">
        <v>144</v>
      </c>
      <c r="I26" s="302" t="s">
        <v>145</v>
      </c>
      <c r="J26" s="327" t="s">
        <v>146</v>
      </c>
      <c r="K26" s="302" t="s">
        <v>147</v>
      </c>
      <c r="L26" s="302" t="s">
        <v>142</v>
      </c>
      <c r="M26" s="302" t="s">
        <v>144</v>
      </c>
      <c r="N26" s="303" t="s">
        <v>145</v>
      </c>
    </row>
    <row r="27" spans="2:14" ht="15.75" x14ac:dyDescent="0.25">
      <c r="B27" s="7"/>
      <c r="C27" s="38"/>
      <c r="D27" s="56"/>
      <c r="E27" s="56"/>
      <c r="F27" s="56"/>
      <c r="G27" s="56"/>
      <c r="H27" s="56"/>
      <c r="I27" s="56"/>
      <c r="J27" s="12"/>
      <c r="K27" s="56"/>
      <c r="L27" s="56"/>
      <c r="M27" s="56"/>
      <c r="N27" s="100"/>
    </row>
    <row r="28" spans="2:14" ht="15.75" x14ac:dyDescent="0.25">
      <c r="B28" s="9" t="s">
        <v>9</v>
      </c>
      <c r="C28" s="38"/>
      <c r="D28" s="71"/>
      <c r="E28" s="56"/>
      <c r="F28" s="56"/>
      <c r="G28" s="56"/>
      <c r="H28" s="56"/>
      <c r="I28" s="56"/>
      <c r="J28" s="12"/>
      <c r="K28" s="56"/>
      <c r="L28" s="56"/>
      <c r="M28" s="56"/>
      <c r="N28" s="100"/>
    </row>
    <row r="29" spans="2:14" ht="15.75" x14ac:dyDescent="0.25">
      <c r="B29" s="12" t="s">
        <v>10</v>
      </c>
      <c r="C29" s="86">
        <v>5572</v>
      </c>
      <c r="D29" s="71">
        <v>0.94357322325915294</v>
      </c>
      <c r="E29" s="71">
        <v>0.96409188801148604</v>
      </c>
      <c r="F29" s="71">
        <v>0.14140165111270639</v>
      </c>
      <c r="G29" s="71">
        <v>0.97395369705671209</v>
      </c>
      <c r="H29" s="71">
        <v>2.5960157932519743E-2</v>
      </c>
      <c r="I29" s="72">
        <v>7.7736898779612346E-2</v>
      </c>
      <c r="J29" s="71">
        <v>0.59322146446518298</v>
      </c>
      <c r="K29" s="71">
        <v>0.9291152189519023</v>
      </c>
      <c r="L29" s="71">
        <v>0.13225951184493898</v>
      </c>
      <c r="M29" s="71">
        <v>1.5256640344580043E-2</v>
      </c>
      <c r="N29" s="72">
        <v>7.2986360373295048E-2</v>
      </c>
    </row>
    <row r="30" spans="2:14" ht="15.75" x14ac:dyDescent="0.25">
      <c r="B30" s="12" t="s">
        <v>11</v>
      </c>
      <c r="C30" s="86">
        <v>139</v>
      </c>
      <c r="D30" s="71">
        <v>0.50733812949640289</v>
      </c>
      <c r="E30" s="71">
        <v>0.94856115107913663</v>
      </c>
      <c r="F30" s="71">
        <v>0.10294964028776979</v>
      </c>
      <c r="G30" s="71">
        <v>0.63237410071942446</v>
      </c>
      <c r="H30" s="71">
        <v>0</v>
      </c>
      <c r="I30" s="72">
        <v>7.3525179856115119E-2</v>
      </c>
      <c r="J30" s="71">
        <v>5.8848920863309354E-2</v>
      </c>
      <c r="K30" s="71">
        <v>0.78676258992805759</v>
      </c>
      <c r="L30" s="71">
        <v>0.10294964028776979</v>
      </c>
      <c r="M30" s="71">
        <v>0</v>
      </c>
      <c r="N30" s="72">
        <v>8.0863309352517981E-2</v>
      </c>
    </row>
    <row r="31" spans="2:14" ht="15.75" x14ac:dyDescent="0.25">
      <c r="B31" s="12" t="s">
        <v>12</v>
      </c>
      <c r="C31" s="86">
        <v>83</v>
      </c>
      <c r="D31" s="71">
        <v>0.10024096385542169</v>
      </c>
      <c r="E31" s="71">
        <v>0.89012048192771076</v>
      </c>
      <c r="F31" s="71">
        <v>0.50144578313253008</v>
      </c>
      <c r="G31" s="71">
        <v>0.50144578313253008</v>
      </c>
      <c r="H31" s="71">
        <v>0</v>
      </c>
      <c r="I31" s="72">
        <v>0.48891566265060238</v>
      </c>
      <c r="J31" s="71">
        <v>6.2650602409638559E-2</v>
      </c>
      <c r="K31" s="71">
        <v>0.70204819277108432</v>
      </c>
      <c r="L31" s="71">
        <v>0.35108433734939759</v>
      </c>
      <c r="M31" s="71">
        <v>0</v>
      </c>
      <c r="N31" s="72">
        <v>0.40120481927710838</v>
      </c>
    </row>
    <row r="32" spans="2:14" ht="15.75" x14ac:dyDescent="0.25">
      <c r="B32" s="12" t="s">
        <v>13</v>
      </c>
      <c r="C32" s="86">
        <v>50</v>
      </c>
      <c r="D32" s="71">
        <v>0.06</v>
      </c>
      <c r="E32" s="71">
        <v>0.45860000000000001</v>
      </c>
      <c r="F32" s="71">
        <v>0.16039999999999999</v>
      </c>
      <c r="G32" s="71">
        <v>0.2752</v>
      </c>
      <c r="H32" s="71">
        <v>2.2926829268292682E-2</v>
      </c>
      <c r="I32" s="72">
        <v>0.38979999999999998</v>
      </c>
      <c r="J32" s="71">
        <v>4.58E-2</v>
      </c>
      <c r="K32" s="71">
        <v>0.98580000000000001</v>
      </c>
      <c r="L32" s="71">
        <v>6.88E-2</v>
      </c>
      <c r="M32" s="71">
        <v>2.3E-2</v>
      </c>
      <c r="N32" s="72">
        <v>9.1799999999999993E-2</v>
      </c>
    </row>
    <row r="33" spans="2:14" ht="15.75" x14ac:dyDescent="0.25">
      <c r="B33" s="12" t="s">
        <v>14</v>
      </c>
      <c r="C33" s="86">
        <v>2423</v>
      </c>
      <c r="D33" s="71">
        <v>0.41228642179116798</v>
      </c>
      <c r="E33" s="71">
        <v>0.96425918283120104</v>
      </c>
      <c r="F33" s="71">
        <v>1.4506809739991747E-2</v>
      </c>
      <c r="G33" s="71">
        <v>0.41450680973999177</v>
      </c>
      <c r="H33" s="71">
        <v>0</v>
      </c>
      <c r="I33" s="72">
        <v>5.1093685513825841E-3</v>
      </c>
      <c r="J33" s="71">
        <v>0.16633099463475032</v>
      </c>
      <c r="K33" s="71">
        <v>0.32685513825835744</v>
      </c>
      <c r="L33" s="71">
        <v>1.3623607098638054E-2</v>
      </c>
      <c r="M33" s="71">
        <v>4.2921997523730915E-4</v>
      </c>
      <c r="N33" s="72">
        <v>5.1134956665290967E-3</v>
      </c>
    </row>
    <row r="34" spans="2:14" ht="15.75" x14ac:dyDescent="0.25">
      <c r="B34" s="12" t="s">
        <v>15</v>
      </c>
      <c r="C34" s="86">
        <v>398</v>
      </c>
      <c r="D34" s="71">
        <v>0.76500000000000001</v>
      </c>
      <c r="E34" s="71">
        <v>0.95949748743718588</v>
      </c>
      <c r="F34" s="71">
        <v>4.148241206030151E-2</v>
      </c>
      <c r="G34" s="71">
        <v>0.79871859296482406</v>
      </c>
      <c r="H34" s="71">
        <v>0</v>
      </c>
      <c r="I34" s="72">
        <v>1.5552763819095478E-2</v>
      </c>
      <c r="J34" s="71">
        <v>0.32155778894472364</v>
      </c>
      <c r="K34" s="71">
        <v>0.63273869346733669</v>
      </c>
      <c r="L34" s="71">
        <v>3.8894472361809047E-2</v>
      </c>
      <c r="M34" s="71">
        <v>0</v>
      </c>
      <c r="N34" s="72">
        <v>1.2964824120603015E-2</v>
      </c>
    </row>
    <row r="35" spans="2:14" ht="15.75" x14ac:dyDescent="0.25">
      <c r="B35" s="12" t="s">
        <v>16</v>
      </c>
      <c r="C35" s="86">
        <v>2025</v>
      </c>
      <c r="D35" s="71">
        <v>0.34296296296296297</v>
      </c>
      <c r="E35" s="71">
        <v>0.96519506172839509</v>
      </c>
      <c r="F35" s="71">
        <v>9.2049382716049392E-3</v>
      </c>
      <c r="G35" s="71">
        <v>0.33899259259259262</v>
      </c>
      <c r="H35" s="71">
        <v>0</v>
      </c>
      <c r="I35" s="72">
        <v>3.0567901234567901E-3</v>
      </c>
      <c r="J35" s="71">
        <v>0.13582222222222223</v>
      </c>
      <c r="K35" s="71">
        <v>0.26673580246913581</v>
      </c>
      <c r="L35" s="71">
        <v>8.6567901234567909E-3</v>
      </c>
      <c r="M35" s="71">
        <v>5.1358024691358021E-4</v>
      </c>
      <c r="N35" s="72">
        <v>3.5703703703703705E-3</v>
      </c>
    </row>
    <row r="36" spans="2:14" ht="15.75" x14ac:dyDescent="0.25">
      <c r="B36" s="12" t="s">
        <v>17</v>
      </c>
      <c r="C36" s="86">
        <v>701</v>
      </c>
      <c r="D36" s="71">
        <v>0.45651925820256772</v>
      </c>
      <c r="E36" s="71">
        <v>5.932952924393723E-2</v>
      </c>
      <c r="F36" s="71">
        <v>2.0813124108416549E-2</v>
      </c>
      <c r="G36" s="71">
        <v>0.98797432239657623</v>
      </c>
      <c r="H36" s="71">
        <v>2.9640559253371287E-3</v>
      </c>
      <c r="I36" s="72">
        <v>2.2296718972895865E-2</v>
      </c>
      <c r="J36" s="71">
        <v>0.17346647646219684</v>
      </c>
      <c r="K36" s="71">
        <v>0.68125534950071331</v>
      </c>
      <c r="L36" s="71">
        <v>1.4878744650499286E-2</v>
      </c>
      <c r="M36" s="71">
        <v>1.4835948644793154E-3</v>
      </c>
      <c r="N36" s="72">
        <v>2.1398002853067047E-2</v>
      </c>
    </row>
    <row r="37" spans="2:14" ht="15.75" x14ac:dyDescent="0.25">
      <c r="B37" s="12" t="s">
        <v>15</v>
      </c>
      <c r="C37" s="86">
        <v>478</v>
      </c>
      <c r="D37" s="71">
        <v>0.66073221757322176</v>
      </c>
      <c r="E37" s="71">
        <v>7.8242677824267776E-2</v>
      </c>
      <c r="F37" s="71">
        <v>1.9560669456066944E-2</v>
      </c>
      <c r="G37" s="71">
        <v>0.99543933054393308</v>
      </c>
      <c r="H37" s="71">
        <v>4.3468686269065426E-3</v>
      </c>
      <c r="I37" s="72">
        <v>2.1736401673640167E-2</v>
      </c>
      <c r="J37" s="71">
        <v>0.24343096234309625</v>
      </c>
      <c r="K37" s="71">
        <v>0.81069037656903764</v>
      </c>
      <c r="L37" s="71">
        <v>1.0857740585774059E-2</v>
      </c>
      <c r="M37" s="71">
        <v>2.1757322175732217E-3</v>
      </c>
      <c r="N37" s="72">
        <v>2.0920502092050208E-2</v>
      </c>
    </row>
    <row r="38" spans="2:14" ht="15.75" x14ac:dyDescent="0.25">
      <c r="B38" s="12" t="s">
        <v>16</v>
      </c>
      <c r="C38" s="86">
        <v>223</v>
      </c>
      <c r="D38" s="71">
        <v>1.8789237668161436E-2</v>
      </c>
      <c r="E38" s="71">
        <v>1.8789237668161436E-2</v>
      </c>
      <c r="F38" s="71">
        <v>2.3497757847533635E-2</v>
      </c>
      <c r="G38" s="71">
        <v>0.97197309417040356</v>
      </c>
      <c r="H38" s="71">
        <v>0</v>
      </c>
      <c r="I38" s="72">
        <v>2.3497757847533635E-2</v>
      </c>
      <c r="J38" s="71">
        <v>2.3497757847533635E-2</v>
      </c>
      <c r="K38" s="71">
        <v>0.40381165919282508</v>
      </c>
      <c r="L38" s="71">
        <v>2.3497757847533635E-2</v>
      </c>
      <c r="M38" s="71">
        <v>0</v>
      </c>
      <c r="N38" s="72">
        <v>2.2421524663677129E-2</v>
      </c>
    </row>
    <row r="39" spans="2:14" ht="15.75" x14ac:dyDescent="0.25">
      <c r="B39" s="12" t="s">
        <v>18</v>
      </c>
      <c r="C39" s="86">
        <v>290</v>
      </c>
      <c r="D39" s="71">
        <v>0.10955172413793103</v>
      </c>
      <c r="E39" s="71">
        <v>0.93851724137931036</v>
      </c>
      <c r="F39" s="71">
        <v>0</v>
      </c>
      <c r="G39" s="71">
        <v>2.9206896551724142E-2</v>
      </c>
      <c r="H39" s="71">
        <v>0</v>
      </c>
      <c r="I39" s="72">
        <v>0</v>
      </c>
      <c r="J39" s="71">
        <v>0</v>
      </c>
      <c r="K39" s="71">
        <v>6.5724137931034474E-2</v>
      </c>
      <c r="L39" s="71">
        <v>0</v>
      </c>
      <c r="M39" s="71">
        <v>0</v>
      </c>
      <c r="N39" s="72">
        <v>0</v>
      </c>
    </row>
    <row r="40" spans="2:14" ht="15.75" x14ac:dyDescent="0.25">
      <c r="B40" s="12" t="s">
        <v>19</v>
      </c>
      <c r="C40" s="86">
        <v>47</v>
      </c>
      <c r="D40" s="71">
        <v>0.41361702127659578</v>
      </c>
      <c r="E40" s="71">
        <v>0.78382978723404262</v>
      </c>
      <c r="F40" s="71">
        <v>0.32659574468085106</v>
      </c>
      <c r="G40" s="71">
        <v>0.8491489361702127</v>
      </c>
      <c r="H40" s="71">
        <v>2.1771400296882733E-2</v>
      </c>
      <c r="I40" s="72">
        <v>0.26127659574468082</v>
      </c>
      <c r="J40" s="71">
        <v>0.23957446808510638</v>
      </c>
      <c r="K40" s="71">
        <v>0.80553191489361697</v>
      </c>
      <c r="L40" s="71">
        <v>0.23957446808510638</v>
      </c>
      <c r="M40" s="71">
        <v>4.3617021276595738E-2</v>
      </c>
      <c r="N40" s="72">
        <v>0.23957446808510638</v>
      </c>
    </row>
    <row r="41" spans="2:14" ht="15.75" x14ac:dyDescent="0.25">
      <c r="B41" s="12"/>
      <c r="C41" s="309"/>
      <c r="D41" s="71"/>
      <c r="E41" s="71"/>
      <c r="F41" s="71"/>
      <c r="G41" s="71"/>
      <c r="H41" s="71"/>
      <c r="I41" s="90"/>
      <c r="J41" s="71"/>
      <c r="K41" s="71"/>
      <c r="L41" s="71"/>
      <c r="M41" s="71"/>
      <c r="N41" s="72"/>
    </row>
    <row r="42" spans="2:14" ht="15.75" x14ac:dyDescent="0.25">
      <c r="B42" s="20" t="s">
        <v>20</v>
      </c>
      <c r="C42" s="46">
        <v>9305</v>
      </c>
      <c r="D42" s="74">
        <v>0.72112520150456738</v>
      </c>
      <c r="E42" s="74">
        <v>0.89065771090811385</v>
      </c>
      <c r="F42" s="74">
        <v>9.8541644277270274E-2</v>
      </c>
      <c r="G42" s="74">
        <v>0.78618377216550239</v>
      </c>
      <c r="H42" s="74">
        <v>1.5975282106394411E-2</v>
      </c>
      <c r="I42" s="74">
        <v>5.8434175174637296E-2</v>
      </c>
      <c r="J42" s="73">
        <v>0.41450510478237507</v>
      </c>
      <c r="K42" s="74">
        <v>0.72223643202579257</v>
      </c>
      <c r="L42" s="74">
        <v>9.0116066630843636E-2</v>
      </c>
      <c r="M42" s="74">
        <v>9.7023105857066087E-3</v>
      </c>
      <c r="N42" s="75">
        <v>5.3055346587855989E-2</v>
      </c>
    </row>
    <row r="43" spans="2:14" ht="15.75" x14ac:dyDescent="0.25">
      <c r="B43" s="23" t="s">
        <v>135</v>
      </c>
      <c r="C43" s="50">
        <v>3733</v>
      </c>
      <c r="D43" s="93">
        <v>0.38909188320385751</v>
      </c>
      <c r="E43" s="93">
        <v>0.7810474149477632</v>
      </c>
      <c r="F43" s="93">
        <v>3.456737208679346E-2</v>
      </c>
      <c r="G43" s="93">
        <v>0.50591213501205468</v>
      </c>
      <c r="H43" s="93">
        <v>1.0715242432360033E-3</v>
      </c>
      <c r="I43" s="93">
        <v>2.9622287704259308E-2</v>
      </c>
      <c r="J43" s="92">
        <v>0.14774712027859629</v>
      </c>
      <c r="K43" s="93">
        <v>0.41344227163139569</v>
      </c>
      <c r="L43" s="93">
        <v>2.72113581569783E-2</v>
      </c>
      <c r="M43" s="332">
        <v>1.4117331904634342E-3</v>
      </c>
      <c r="N43" s="94">
        <v>2.3305652290383071E-2</v>
      </c>
    </row>
    <row r="44" spans="2:14" ht="15.75" x14ac:dyDescent="0.25">
      <c r="B44" s="51"/>
      <c r="C44" s="42"/>
      <c r="D44" s="68"/>
      <c r="E44" s="68"/>
      <c r="F44" s="68"/>
      <c r="G44" s="68"/>
      <c r="H44" s="68"/>
      <c r="I44" s="68"/>
      <c r="J44" s="51"/>
      <c r="K44" s="68"/>
      <c r="L44" s="68"/>
      <c r="M44" s="68"/>
      <c r="N44" s="69"/>
    </row>
    <row r="45" spans="2:14" ht="15.75" x14ac:dyDescent="0.25">
      <c r="B45" s="27" t="s">
        <v>28</v>
      </c>
      <c r="C45" s="27"/>
      <c r="D45" s="27"/>
      <c r="E45" s="27"/>
      <c r="F45" s="27"/>
      <c r="G45" s="27"/>
      <c r="H45" s="27"/>
      <c r="I45" s="27"/>
      <c r="J45" s="27"/>
      <c r="K45" s="27"/>
      <c r="L45" s="27"/>
      <c r="M45" s="27"/>
      <c r="N45" s="27"/>
    </row>
    <row r="47" spans="2:14" ht="15.75" x14ac:dyDescent="0.25">
      <c r="B47" s="56" t="s">
        <v>209</v>
      </c>
    </row>
    <row r="48" spans="2:14" ht="11.25" customHeight="1" x14ac:dyDescent="0.25"/>
    <row r="49" spans="2:2" ht="15.75" x14ac:dyDescent="0.25">
      <c r="B49" s="435" t="s">
        <v>231</v>
      </c>
    </row>
  </sheetData>
  <mergeCells count="7">
    <mergeCell ref="B1:N1"/>
    <mergeCell ref="C4:C5"/>
    <mergeCell ref="D4:I4"/>
    <mergeCell ref="J4:N4"/>
    <mergeCell ref="C25:C26"/>
    <mergeCell ref="D25:I25"/>
    <mergeCell ref="J25:N25"/>
  </mergeCells>
  <conditionalFormatting sqref="D29:N40">
    <cfRule type="expression" dxfId="22" priority="1" stopIfTrue="1">
      <formula>D8&lt;11</formula>
    </cfRule>
  </conditionalFormatting>
  <pageMargins left="0.7" right="0.7" top="0.75" bottom="0.75" header="0.3" footer="0.3"/>
  <pageSetup paperSize="9" scale="6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5"/>
  <sheetViews>
    <sheetView workbookViewId="0"/>
  </sheetViews>
  <sheetFormatPr defaultRowHeight="15" x14ac:dyDescent="0.25"/>
  <cols>
    <col min="1" max="1" width="2.85546875" customWidth="1"/>
    <col min="2" max="2" width="60.42578125" bestFit="1" customWidth="1"/>
    <col min="3" max="3" width="19.7109375" customWidth="1"/>
    <col min="4" max="8" width="12.5703125" customWidth="1"/>
  </cols>
  <sheetData>
    <row r="1" spans="2:8" ht="15.75" x14ac:dyDescent="0.25">
      <c r="B1" s="623" t="s">
        <v>149</v>
      </c>
      <c r="C1" s="623"/>
      <c r="D1" s="623"/>
      <c r="E1" s="623"/>
      <c r="F1" s="623"/>
      <c r="G1" s="623"/>
      <c r="H1" s="623"/>
    </row>
    <row r="2" spans="2:8" ht="15.75" x14ac:dyDescent="0.25">
      <c r="B2" s="27"/>
      <c r="C2" s="27"/>
      <c r="D2" s="27"/>
      <c r="E2" s="27"/>
      <c r="F2" s="27"/>
      <c r="G2" s="57"/>
      <c r="H2" s="191"/>
    </row>
    <row r="3" spans="2:8" ht="15.75" x14ac:dyDescent="0.25">
      <c r="B3" s="326" t="s">
        <v>137</v>
      </c>
      <c r="C3" s="66"/>
      <c r="D3" s="27"/>
      <c r="E3" s="27"/>
      <c r="F3" s="27"/>
      <c r="G3" s="27"/>
      <c r="H3" s="58"/>
    </row>
    <row r="4" spans="2:8" ht="15.75" x14ac:dyDescent="0.25">
      <c r="B4" s="95"/>
      <c r="C4" s="661" t="s">
        <v>125</v>
      </c>
      <c r="D4" s="667" t="s">
        <v>251</v>
      </c>
      <c r="E4" s="668"/>
      <c r="F4" s="668"/>
      <c r="G4" s="667" t="s">
        <v>150</v>
      </c>
      <c r="H4" s="669"/>
    </row>
    <row r="5" spans="2:8" ht="31.5" x14ac:dyDescent="0.25">
      <c r="B5" s="84"/>
      <c r="C5" s="662"/>
      <c r="D5" s="327" t="s">
        <v>151</v>
      </c>
      <c r="E5" s="302" t="s">
        <v>152</v>
      </c>
      <c r="F5" s="302" t="s">
        <v>153</v>
      </c>
      <c r="G5" s="327" t="s">
        <v>154</v>
      </c>
      <c r="H5" s="303" t="s">
        <v>155</v>
      </c>
    </row>
    <row r="6" spans="2:8" ht="15.75" x14ac:dyDescent="0.25">
      <c r="B6" s="7"/>
      <c r="C6" s="12"/>
      <c r="D6" s="12"/>
      <c r="E6" s="56"/>
      <c r="F6" s="27"/>
      <c r="G6" s="12"/>
      <c r="H6" s="100"/>
    </row>
    <row r="7" spans="2:8" ht="15.75" x14ac:dyDescent="0.25">
      <c r="B7" s="9" t="s">
        <v>9</v>
      </c>
      <c r="C7" s="12"/>
      <c r="D7" s="12"/>
      <c r="E7" s="56"/>
      <c r="F7" s="56"/>
      <c r="G7" s="12"/>
      <c r="H7" s="100"/>
    </row>
    <row r="8" spans="2:8" ht="15.75" x14ac:dyDescent="0.25">
      <c r="B8" s="12" t="s">
        <v>11</v>
      </c>
      <c r="C8" s="86">
        <v>139</v>
      </c>
      <c r="D8" s="13">
        <v>3.07</v>
      </c>
      <c r="E8" s="66">
        <v>103.23</v>
      </c>
      <c r="F8" s="14">
        <v>32.71</v>
      </c>
      <c r="G8" s="333">
        <v>1.02</v>
      </c>
      <c r="H8" s="319">
        <v>137.97999999999999</v>
      </c>
    </row>
    <row r="9" spans="2:8" ht="15.75" x14ac:dyDescent="0.25">
      <c r="B9" s="12" t="s">
        <v>12</v>
      </c>
      <c r="C9" s="13">
        <v>83</v>
      </c>
      <c r="D9" s="13">
        <v>0</v>
      </c>
      <c r="E9" s="66">
        <v>22.89</v>
      </c>
      <c r="F9" s="14">
        <v>56.19</v>
      </c>
      <c r="G9" s="333">
        <v>24.97</v>
      </c>
      <c r="H9" s="319">
        <v>54.11</v>
      </c>
    </row>
    <row r="10" spans="2:8" ht="15.75" x14ac:dyDescent="0.25">
      <c r="B10" s="12" t="s">
        <v>13</v>
      </c>
      <c r="C10" s="86">
        <v>50</v>
      </c>
      <c r="D10" s="13">
        <v>21.78</v>
      </c>
      <c r="E10" s="66">
        <v>17.2</v>
      </c>
      <c r="F10" s="14">
        <v>11.46</v>
      </c>
      <c r="G10" s="333">
        <v>0</v>
      </c>
      <c r="H10" s="319">
        <v>50.44</v>
      </c>
    </row>
    <row r="11" spans="2:8" ht="15.75" x14ac:dyDescent="0.25">
      <c r="B11" s="12" t="s">
        <v>14</v>
      </c>
      <c r="C11" s="86">
        <v>2423</v>
      </c>
      <c r="D11" s="13">
        <v>34.58</v>
      </c>
      <c r="E11" s="66">
        <v>1123.93</v>
      </c>
      <c r="F11" s="14">
        <v>1252.4199999999998</v>
      </c>
      <c r="G11" s="333">
        <v>5.16</v>
      </c>
      <c r="H11" s="319">
        <v>2405.77</v>
      </c>
    </row>
    <row r="12" spans="2:8" ht="15.75" x14ac:dyDescent="0.25">
      <c r="B12" s="12" t="s">
        <v>15</v>
      </c>
      <c r="C12" s="13">
        <v>398</v>
      </c>
      <c r="D12" s="13">
        <v>4.13</v>
      </c>
      <c r="E12" s="66">
        <v>312.73</v>
      </c>
      <c r="F12" s="14">
        <v>82.57</v>
      </c>
      <c r="G12" s="333">
        <v>1.03</v>
      </c>
      <c r="H12" s="319">
        <v>398.39</v>
      </c>
    </row>
    <row r="13" spans="2:8" ht="15.75" x14ac:dyDescent="0.25">
      <c r="B13" s="12" t="s">
        <v>16</v>
      </c>
      <c r="C13" s="13">
        <v>2025</v>
      </c>
      <c r="D13" s="13">
        <v>30.45</v>
      </c>
      <c r="E13" s="66">
        <v>811.2</v>
      </c>
      <c r="F13" s="14">
        <v>1169.8499999999999</v>
      </c>
      <c r="G13" s="333">
        <v>4.13</v>
      </c>
      <c r="H13" s="319">
        <v>2007.38</v>
      </c>
    </row>
    <row r="14" spans="2:8" ht="15.75" x14ac:dyDescent="0.25">
      <c r="B14" s="12" t="s">
        <v>17</v>
      </c>
      <c r="C14" s="13">
        <v>701</v>
      </c>
      <c r="D14" s="13">
        <v>49.99</v>
      </c>
      <c r="E14" s="66">
        <v>392.12</v>
      </c>
      <c r="F14" s="14">
        <v>253.58</v>
      </c>
      <c r="G14" s="333">
        <v>7.3100000000000005</v>
      </c>
      <c r="H14" s="319">
        <v>688.39</v>
      </c>
    </row>
    <row r="15" spans="2:8" ht="15.75" x14ac:dyDescent="0.25">
      <c r="B15" s="12" t="s">
        <v>15</v>
      </c>
      <c r="C15" s="13">
        <v>478</v>
      </c>
      <c r="D15" s="13">
        <v>34.28</v>
      </c>
      <c r="E15" s="66">
        <v>334.53</v>
      </c>
      <c r="F15" s="14">
        <v>110.12</v>
      </c>
      <c r="G15" s="333">
        <v>3.12</v>
      </c>
      <c r="H15" s="319">
        <v>475.82</v>
      </c>
    </row>
    <row r="16" spans="2:8" ht="15.75" x14ac:dyDescent="0.25">
      <c r="B16" s="12" t="s">
        <v>16</v>
      </c>
      <c r="C16" s="13">
        <v>223</v>
      </c>
      <c r="D16" s="13">
        <v>15.71</v>
      </c>
      <c r="E16" s="66">
        <v>57.59</v>
      </c>
      <c r="F16" s="14">
        <v>143.46</v>
      </c>
      <c r="G16" s="333">
        <v>4.1900000000000004</v>
      </c>
      <c r="H16" s="319">
        <v>212.57</v>
      </c>
    </row>
    <row r="17" spans="2:8" ht="15.75" x14ac:dyDescent="0.25">
      <c r="B17" s="38" t="s">
        <v>18</v>
      </c>
      <c r="C17" s="13">
        <v>290</v>
      </c>
      <c r="D17" s="13">
        <v>1.06</v>
      </c>
      <c r="E17" s="66">
        <v>19.059999999999999</v>
      </c>
      <c r="F17" s="14">
        <v>270.06</v>
      </c>
      <c r="G17" s="333">
        <v>0</v>
      </c>
      <c r="H17" s="319">
        <v>290.18</v>
      </c>
    </row>
    <row r="18" spans="2:8" ht="15.75" x14ac:dyDescent="0.25">
      <c r="B18" s="12" t="s">
        <v>19</v>
      </c>
      <c r="C18" s="13">
        <v>47</v>
      </c>
      <c r="D18" s="13">
        <v>1.02</v>
      </c>
      <c r="E18" s="66">
        <v>27.63</v>
      </c>
      <c r="F18" s="14">
        <v>18.420000000000002</v>
      </c>
      <c r="G18" s="333">
        <v>0</v>
      </c>
      <c r="H18" s="319">
        <v>47.07</v>
      </c>
    </row>
    <row r="19" spans="2:8" ht="15.75" x14ac:dyDescent="0.25">
      <c r="B19" s="12"/>
      <c r="C19" s="309"/>
      <c r="D19" s="27"/>
      <c r="E19" s="66"/>
      <c r="F19" s="66"/>
      <c r="G19" s="13"/>
      <c r="H19" s="14"/>
    </row>
    <row r="20" spans="2:8" ht="15.75" x14ac:dyDescent="0.25">
      <c r="B20" s="20" t="s">
        <v>135</v>
      </c>
      <c r="C20" s="50">
        <v>3733</v>
      </c>
      <c r="D20" s="21">
        <v>112</v>
      </c>
      <c r="E20" s="67">
        <v>1706.05</v>
      </c>
      <c r="F20" s="67">
        <v>1894.83</v>
      </c>
      <c r="G20" s="21">
        <v>38.46</v>
      </c>
      <c r="H20" s="22">
        <v>3673.93</v>
      </c>
    </row>
    <row r="21" spans="2:8" ht="15.75" x14ac:dyDescent="0.25">
      <c r="B21" s="51"/>
      <c r="C21" s="51"/>
      <c r="D21" s="324"/>
      <c r="E21" s="124"/>
      <c r="F21" s="124"/>
      <c r="G21" s="324"/>
      <c r="H21" s="69"/>
    </row>
    <row r="22" spans="2:8" ht="15.75" x14ac:dyDescent="0.25">
      <c r="B22" s="1" t="s">
        <v>36</v>
      </c>
      <c r="C22" s="27"/>
      <c r="D22" s="27"/>
      <c r="E22" s="27"/>
      <c r="F22" s="27"/>
      <c r="G22" s="27"/>
      <c r="H22" s="27"/>
    </row>
    <row r="23" spans="2:8" ht="15.75" x14ac:dyDescent="0.25">
      <c r="B23" s="95"/>
      <c r="C23" s="661" t="s">
        <v>125</v>
      </c>
      <c r="D23" s="667" t="s">
        <v>251</v>
      </c>
      <c r="E23" s="668"/>
      <c r="F23" s="668"/>
      <c r="G23" s="667" t="s">
        <v>150</v>
      </c>
      <c r="H23" s="669"/>
    </row>
    <row r="24" spans="2:8" ht="31.5" x14ac:dyDescent="0.25">
      <c r="B24" s="330"/>
      <c r="C24" s="662"/>
      <c r="D24" s="327" t="s">
        <v>151</v>
      </c>
      <c r="E24" s="302" t="s">
        <v>152</v>
      </c>
      <c r="F24" s="302" t="s">
        <v>153</v>
      </c>
      <c r="G24" s="327" t="s">
        <v>154</v>
      </c>
      <c r="H24" s="303" t="s">
        <v>155</v>
      </c>
    </row>
    <row r="25" spans="2:8" ht="15.75" x14ac:dyDescent="0.25">
      <c r="B25" s="7"/>
      <c r="C25" s="38"/>
      <c r="D25" s="12"/>
      <c r="E25" s="56"/>
      <c r="F25" s="56"/>
      <c r="G25" s="12"/>
      <c r="H25" s="100"/>
    </row>
    <row r="26" spans="2:8" ht="15.75" x14ac:dyDescent="0.25">
      <c r="B26" s="9" t="s">
        <v>9</v>
      </c>
      <c r="C26" s="38"/>
      <c r="D26" s="12"/>
      <c r="E26" s="56"/>
      <c r="F26" s="56"/>
      <c r="G26" s="12"/>
      <c r="H26" s="100"/>
    </row>
    <row r="27" spans="2:8" ht="15.75" x14ac:dyDescent="0.25">
      <c r="B27" s="12" t="s">
        <v>11</v>
      </c>
      <c r="C27" s="86">
        <v>139</v>
      </c>
      <c r="D27" s="70">
        <v>2.2086330935251797E-2</v>
      </c>
      <c r="E27" s="71">
        <v>0.74266187050359711</v>
      </c>
      <c r="F27" s="71">
        <v>0.23532374100719425</v>
      </c>
      <c r="G27" s="70">
        <v>7.3381294964028777E-3</v>
      </c>
      <c r="H27" s="72">
        <v>0.992661870503597</v>
      </c>
    </row>
    <row r="28" spans="2:8" ht="15.75" x14ac:dyDescent="0.25">
      <c r="B28" s="12" t="s">
        <v>12</v>
      </c>
      <c r="C28" s="13">
        <v>83</v>
      </c>
      <c r="D28" s="70">
        <v>0</v>
      </c>
      <c r="E28" s="71">
        <v>0.27578313253012049</v>
      </c>
      <c r="F28" s="71">
        <v>0.67698795180722893</v>
      </c>
      <c r="G28" s="70">
        <v>0.30084337349397589</v>
      </c>
      <c r="H28" s="72">
        <v>0.65192771084337353</v>
      </c>
    </row>
    <row r="29" spans="2:8" ht="15.75" x14ac:dyDescent="0.25">
      <c r="B29" s="12" t="s">
        <v>13</v>
      </c>
      <c r="C29" s="86">
        <v>50</v>
      </c>
      <c r="D29" s="70">
        <v>0.43560000000000004</v>
      </c>
      <c r="E29" s="71">
        <v>0.34399999999999997</v>
      </c>
      <c r="F29" s="71">
        <v>0.22920000000000001</v>
      </c>
      <c r="G29" s="70">
        <v>0</v>
      </c>
      <c r="H29" s="72">
        <v>1</v>
      </c>
    </row>
    <row r="30" spans="2:8" ht="15.75" x14ac:dyDescent="0.25">
      <c r="B30" s="12" t="s">
        <v>14</v>
      </c>
      <c r="C30" s="86">
        <v>2423</v>
      </c>
      <c r="D30" s="70">
        <v>1.4271564176640527E-2</v>
      </c>
      <c r="E30" s="71">
        <v>0.46385885266198928</v>
      </c>
      <c r="F30" s="71">
        <v>0.51688815517952946</v>
      </c>
      <c r="G30" s="70">
        <v>2.1295914156004951E-3</v>
      </c>
      <c r="H30" s="72">
        <v>0.99288898060255881</v>
      </c>
    </row>
    <row r="31" spans="2:8" ht="15.75" x14ac:dyDescent="0.25">
      <c r="B31" s="12" t="s">
        <v>15</v>
      </c>
      <c r="C31" s="13">
        <v>398</v>
      </c>
      <c r="D31" s="70">
        <v>1.0376884422110553E-2</v>
      </c>
      <c r="E31" s="71">
        <v>0.7857537688442211</v>
      </c>
      <c r="F31" s="71">
        <v>0.20746231155778894</v>
      </c>
      <c r="G31" s="70">
        <v>2.5879396984924623E-3</v>
      </c>
      <c r="H31" s="72">
        <v>1</v>
      </c>
    </row>
    <row r="32" spans="2:8" ht="15.75" x14ac:dyDescent="0.25">
      <c r="B32" s="12" t="s">
        <v>16</v>
      </c>
      <c r="C32" s="13">
        <v>2025</v>
      </c>
      <c r="D32" s="70">
        <v>1.5037037037037036E-2</v>
      </c>
      <c r="E32" s="71">
        <v>0.40059259259259261</v>
      </c>
      <c r="F32" s="71">
        <v>0.57770370370370361</v>
      </c>
      <c r="G32" s="70">
        <v>2.0395061728395061E-3</v>
      </c>
      <c r="H32" s="72">
        <v>0.99129876543209883</v>
      </c>
    </row>
    <row r="33" spans="2:8" ht="15.75" x14ac:dyDescent="0.25">
      <c r="B33" s="12" t="s">
        <v>156</v>
      </c>
      <c r="C33" s="13">
        <v>701</v>
      </c>
      <c r="D33" s="70">
        <v>7.131241084165478E-2</v>
      </c>
      <c r="E33" s="71">
        <v>0.55937232524964342</v>
      </c>
      <c r="F33" s="71">
        <v>0.36174037089871613</v>
      </c>
      <c r="G33" s="70">
        <v>1.0427960057061342E-2</v>
      </c>
      <c r="H33" s="72">
        <v>0.98201141226818833</v>
      </c>
    </row>
    <row r="34" spans="2:8" ht="15.75" x14ac:dyDescent="0.25">
      <c r="B34" s="12" t="s">
        <v>15</v>
      </c>
      <c r="C34" s="13">
        <v>478</v>
      </c>
      <c r="D34" s="70">
        <v>7.1715481171548121E-2</v>
      </c>
      <c r="E34" s="71">
        <v>0.69985355648535563</v>
      </c>
      <c r="F34" s="71">
        <v>0.23037656903765691</v>
      </c>
      <c r="G34" s="70">
        <v>6.5271966527196655E-3</v>
      </c>
      <c r="H34" s="72">
        <v>0.99543933054393308</v>
      </c>
    </row>
    <row r="35" spans="2:8" ht="15.75" x14ac:dyDescent="0.25">
      <c r="B35" s="12" t="s">
        <v>16</v>
      </c>
      <c r="C35" s="13">
        <v>223</v>
      </c>
      <c r="D35" s="70">
        <v>7.0448430493273553E-2</v>
      </c>
      <c r="E35" s="71">
        <v>0.25825112107623321</v>
      </c>
      <c r="F35" s="71">
        <v>0.64331838565022426</v>
      </c>
      <c r="G35" s="70">
        <v>1.8789237668161436E-2</v>
      </c>
      <c r="H35" s="72">
        <v>0.95322869955156952</v>
      </c>
    </row>
    <row r="36" spans="2:8" ht="15.75" x14ac:dyDescent="0.25">
      <c r="B36" s="38" t="s">
        <v>18</v>
      </c>
      <c r="C36" s="13">
        <v>290</v>
      </c>
      <c r="D36" s="70">
        <v>3.6551724137931034E-3</v>
      </c>
      <c r="E36" s="71">
        <v>6.5724137931034474E-2</v>
      </c>
      <c r="F36" s="71">
        <v>0.93124137931034479</v>
      </c>
      <c r="G36" s="70">
        <v>0</v>
      </c>
      <c r="H36" s="72">
        <v>1</v>
      </c>
    </row>
    <row r="37" spans="2:8" ht="15.75" x14ac:dyDescent="0.25">
      <c r="B37" s="38" t="s">
        <v>19</v>
      </c>
      <c r="C37" s="13">
        <v>47</v>
      </c>
      <c r="D37" s="70">
        <v>2.170212765957447E-2</v>
      </c>
      <c r="E37" s="71">
        <v>0.58787234042553194</v>
      </c>
      <c r="F37" s="71">
        <v>0.39191489361702131</v>
      </c>
      <c r="G37" s="70">
        <v>0</v>
      </c>
      <c r="H37" s="72">
        <v>1</v>
      </c>
    </row>
    <row r="38" spans="2:8" ht="15.75" x14ac:dyDescent="0.25">
      <c r="B38" s="12"/>
      <c r="C38" s="309"/>
      <c r="D38" s="70"/>
      <c r="E38" s="71"/>
      <c r="F38" s="71"/>
      <c r="G38" s="70"/>
      <c r="H38" s="72"/>
    </row>
    <row r="39" spans="2:8" ht="15.75" x14ac:dyDescent="0.25">
      <c r="B39" s="20" t="s">
        <v>135</v>
      </c>
      <c r="C39" s="50">
        <v>3733</v>
      </c>
      <c r="D39" s="73">
        <v>3.0002678810608089E-2</v>
      </c>
      <c r="E39" s="74">
        <v>0.45701848379319582</v>
      </c>
      <c r="F39" s="74">
        <v>0.50758907045271895</v>
      </c>
      <c r="G39" s="73">
        <v>1.0302705598714171E-2</v>
      </c>
      <c r="H39" s="75">
        <v>0.98417626573801231</v>
      </c>
    </row>
    <row r="40" spans="2:8" ht="15.75" x14ac:dyDescent="0.25">
      <c r="B40" s="51"/>
      <c r="C40" s="42"/>
      <c r="D40" s="51"/>
      <c r="E40" s="68"/>
      <c r="F40" s="68"/>
      <c r="G40" s="51"/>
      <c r="H40" s="69"/>
    </row>
    <row r="41" spans="2:8" ht="15.75" x14ac:dyDescent="0.25">
      <c r="B41" s="27" t="s">
        <v>28</v>
      </c>
      <c r="C41" s="27"/>
      <c r="D41" s="334"/>
      <c r="E41" s="334"/>
      <c r="F41" s="334"/>
      <c r="G41" s="334"/>
      <c r="H41" s="334"/>
    </row>
    <row r="43" spans="2:8" ht="15.75" x14ac:dyDescent="0.25">
      <c r="B43" s="56" t="s">
        <v>209</v>
      </c>
    </row>
    <row r="44" spans="2:8" ht="9" customHeight="1" x14ac:dyDescent="0.25"/>
    <row r="45" spans="2:8" ht="15.75" x14ac:dyDescent="0.25">
      <c r="B45" s="435" t="s">
        <v>231</v>
      </c>
    </row>
  </sheetData>
  <mergeCells count="7">
    <mergeCell ref="B1:H1"/>
    <mergeCell ref="C4:C5"/>
    <mergeCell ref="D4:F4"/>
    <mergeCell ref="G4:H4"/>
    <mergeCell ref="C23:C24"/>
    <mergeCell ref="D23:F23"/>
    <mergeCell ref="G23:H23"/>
  </mergeCells>
  <conditionalFormatting sqref="D27:F37">
    <cfRule type="expression" dxfId="21" priority="2" stopIfTrue="1">
      <formula>D8:F18&lt;11</formula>
    </cfRule>
  </conditionalFormatting>
  <conditionalFormatting sqref="G27:H37">
    <cfRule type="expression" dxfId="20" priority="1" stopIfTrue="1">
      <formula>G8:H18&lt;11</formula>
    </cfRule>
  </conditionalFormatting>
  <hyperlinks>
    <hyperlink ref="G3:H3" location="'list of tables'!A1" display="back to contents page"/>
  </hyperlinks>
  <pageMargins left="0.7" right="0.7" top="0.75" bottom="0.75" header="0.3" footer="0.3"/>
  <pageSetup paperSize="9" scale="73"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1"/>
  <sheetViews>
    <sheetView workbookViewId="0"/>
  </sheetViews>
  <sheetFormatPr defaultRowHeight="15" x14ac:dyDescent="0.25"/>
  <cols>
    <col min="1" max="1" width="4.42578125" customWidth="1"/>
    <col min="2" max="2" width="59.42578125" customWidth="1"/>
    <col min="3" max="11" width="14" customWidth="1"/>
  </cols>
  <sheetData>
    <row r="1" spans="2:14" ht="15.75" x14ac:dyDescent="0.25">
      <c r="B1" s="623" t="s">
        <v>263</v>
      </c>
      <c r="C1" s="623"/>
      <c r="D1" s="623"/>
      <c r="E1" s="623"/>
      <c r="F1" s="623"/>
      <c r="G1" s="623"/>
      <c r="H1" s="623"/>
      <c r="I1" s="623"/>
      <c r="J1" s="623"/>
      <c r="K1" s="623"/>
    </row>
    <row r="2" spans="2:14" ht="15.75" x14ac:dyDescent="0.25">
      <c r="B2" s="55"/>
      <c r="C2" s="27"/>
      <c r="D2" s="27"/>
      <c r="E2" s="27"/>
      <c r="F2" s="27"/>
      <c r="G2" s="27"/>
      <c r="H2" s="27"/>
      <c r="I2" s="27"/>
      <c r="J2" s="57"/>
      <c r="K2" s="191"/>
    </row>
    <row r="3" spans="2:14" ht="15.75" x14ac:dyDescent="0.25">
      <c r="B3" s="326" t="s">
        <v>137</v>
      </c>
      <c r="C3" s="66"/>
      <c r="D3" s="27"/>
      <c r="E3" s="27"/>
      <c r="F3" s="27"/>
      <c r="G3" s="27"/>
      <c r="H3" s="27"/>
      <c r="I3" s="27"/>
      <c r="J3" s="27"/>
      <c r="K3" s="58"/>
    </row>
    <row r="4" spans="2:14" ht="15.75" x14ac:dyDescent="0.25">
      <c r="B4" s="95"/>
      <c r="C4" s="616" t="s">
        <v>795</v>
      </c>
      <c r="D4" s="620" t="s">
        <v>157</v>
      </c>
      <c r="E4" s="621"/>
      <c r="F4" s="621"/>
      <c r="G4" s="622"/>
      <c r="H4" s="620" t="s">
        <v>158</v>
      </c>
      <c r="I4" s="621"/>
      <c r="J4" s="621"/>
      <c r="K4" s="622"/>
    </row>
    <row r="5" spans="2:14" ht="47.25" x14ac:dyDescent="0.25">
      <c r="B5" s="84"/>
      <c r="C5" s="617"/>
      <c r="D5" s="327" t="s">
        <v>159</v>
      </c>
      <c r="E5" s="302" t="s">
        <v>160</v>
      </c>
      <c r="F5" s="302" t="s">
        <v>161</v>
      </c>
      <c r="G5" s="302" t="s">
        <v>162</v>
      </c>
      <c r="H5" s="327" t="s">
        <v>159</v>
      </c>
      <c r="I5" s="302" t="s">
        <v>160</v>
      </c>
      <c r="J5" s="302" t="s">
        <v>161</v>
      </c>
      <c r="K5" s="98" t="s">
        <v>162</v>
      </c>
    </row>
    <row r="6" spans="2:14" ht="15.75" x14ac:dyDescent="0.25">
      <c r="B6" s="7"/>
      <c r="C6" s="12"/>
      <c r="D6" s="12"/>
      <c r="E6" s="56"/>
      <c r="F6" s="56"/>
      <c r="G6" s="27"/>
      <c r="H6" s="12"/>
      <c r="I6" s="56"/>
      <c r="J6" s="56"/>
      <c r="K6" s="100"/>
    </row>
    <row r="7" spans="2:14" ht="15.75" x14ac:dyDescent="0.25">
      <c r="B7" s="9" t="s">
        <v>794</v>
      </c>
      <c r="C7" s="12"/>
      <c r="D7" s="12"/>
      <c r="E7" s="56"/>
      <c r="F7" s="56"/>
      <c r="G7" s="56"/>
      <c r="H7" s="12"/>
      <c r="I7" s="56"/>
      <c r="J7" s="56"/>
      <c r="K7" s="100"/>
    </row>
    <row r="8" spans="2:14" ht="15.75" x14ac:dyDescent="0.25">
      <c r="B8" s="12" t="s">
        <v>10</v>
      </c>
      <c r="C8" s="13">
        <v>5572</v>
      </c>
      <c r="D8" s="13">
        <v>1302.25</v>
      </c>
      <c r="E8" s="66">
        <v>2669.87</v>
      </c>
      <c r="F8" s="66">
        <v>1254.22</v>
      </c>
      <c r="G8" s="14">
        <v>346</v>
      </c>
      <c r="H8" s="13">
        <v>2318.96</v>
      </c>
      <c r="I8" s="66">
        <v>1213.0999999999999</v>
      </c>
      <c r="J8" s="66">
        <v>2009.95</v>
      </c>
      <c r="K8" s="14">
        <v>30</v>
      </c>
      <c r="L8" s="388"/>
      <c r="M8" s="66"/>
    </row>
    <row r="9" spans="2:14" ht="15.75" x14ac:dyDescent="0.25">
      <c r="B9" s="12" t="s">
        <v>11</v>
      </c>
      <c r="C9" s="86">
        <v>139</v>
      </c>
      <c r="D9" s="318">
        <v>56.21</v>
      </c>
      <c r="E9" s="318">
        <v>21.46</v>
      </c>
      <c r="F9" s="318">
        <v>20.440000000000001</v>
      </c>
      <c r="G9" s="333">
        <v>40.880000000000003</v>
      </c>
      <c r="H9" s="13">
        <v>114.47</v>
      </c>
      <c r="I9" s="66">
        <v>3.07</v>
      </c>
      <c r="J9" s="66">
        <v>21.46</v>
      </c>
      <c r="K9" s="14">
        <v>0</v>
      </c>
    </row>
    <row r="10" spans="2:14" ht="15.75" x14ac:dyDescent="0.25">
      <c r="B10" s="12" t="s">
        <v>12</v>
      </c>
      <c r="C10" s="86">
        <v>83</v>
      </c>
      <c r="D10" s="318">
        <v>0</v>
      </c>
      <c r="E10" s="318">
        <v>13.53</v>
      </c>
      <c r="F10" s="318">
        <v>4.16</v>
      </c>
      <c r="G10" s="333">
        <v>61.39</v>
      </c>
      <c r="H10" s="13">
        <v>34.340000000000003</v>
      </c>
      <c r="I10" s="66">
        <v>21.85</v>
      </c>
      <c r="J10" s="66">
        <v>14.57</v>
      </c>
      <c r="K10" s="14">
        <v>8.32</v>
      </c>
    </row>
    <row r="11" spans="2:14" ht="15.75" x14ac:dyDescent="0.25">
      <c r="B11" s="12" t="s">
        <v>13</v>
      </c>
      <c r="C11" s="86">
        <v>50</v>
      </c>
      <c r="D11" s="318">
        <v>0</v>
      </c>
      <c r="E11" s="318">
        <v>29.8</v>
      </c>
      <c r="F11" s="318">
        <v>3.44</v>
      </c>
      <c r="G11" s="333">
        <v>17.2</v>
      </c>
      <c r="H11" s="13">
        <v>10.32</v>
      </c>
      <c r="I11" s="66">
        <v>17.2</v>
      </c>
      <c r="J11" s="66">
        <v>18.34</v>
      </c>
      <c r="K11" s="14">
        <v>4.59</v>
      </c>
    </row>
    <row r="12" spans="2:14" ht="15.75" x14ac:dyDescent="0.25">
      <c r="B12" s="12" t="s">
        <v>14</v>
      </c>
      <c r="C12" s="86">
        <v>2423</v>
      </c>
      <c r="D12" s="318">
        <v>606</v>
      </c>
      <c r="E12" s="318">
        <v>277</v>
      </c>
      <c r="F12" s="318">
        <v>243</v>
      </c>
      <c r="G12" s="333">
        <v>1297</v>
      </c>
      <c r="H12" s="13">
        <v>2168.44</v>
      </c>
      <c r="I12" s="66">
        <v>19.169999999999998</v>
      </c>
      <c r="J12" s="66">
        <v>219.03</v>
      </c>
      <c r="K12" s="14">
        <v>4.3</v>
      </c>
      <c r="M12" s="401"/>
      <c r="N12" s="388"/>
    </row>
    <row r="13" spans="2:14" ht="15.75" x14ac:dyDescent="0.25">
      <c r="B13" s="12" t="s">
        <v>15</v>
      </c>
      <c r="C13" s="86">
        <v>398</v>
      </c>
      <c r="D13" s="318">
        <v>129.01</v>
      </c>
      <c r="E13" s="318">
        <v>88.76</v>
      </c>
      <c r="F13" s="318">
        <v>82.57</v>
      </c>
      <c r="G13" s="333">
        <v>98</v>
      </c>
      <c r="H13" s="13">
        <v>331.3</v>
      </c>
      <c r="I13" s="66">
        <v>4.13</v>
      </c>
      <c r="J13" s="66">
        <v>63.99</v>
      </c>
      <c r="K13" s="14">
        <v>0</v>
      </c>
      <c r="M13" s="388"/>
      <c r="N13" s="388"/>
    </row>
    <row r="14" spans="2:14" ht="15.75" x14ac:dyDescent="0.25">
      <c r="B14" s="12" t="s">
        <v>16</v>
      </c>
      <c r="C14" s="86">
        <v>2025</v>
      </c>
      <c r="D14" s="318">
        <v>477.25</v>
      </c>
      <c r="E14" s="318">
        <v>188.59</v>
      </c>
      <c r="F14" s="318">
        <v>160.38999999999999</v>
      </c>
      <c r="G14" s="333">
        <v>1199</v>
      </c>
      <c r="H14" s="13">
        <v>1837.14</v>
      </c>
      <c r="I14" s="66">
        <v>15.04</v>
      </c>
      <c r="J14" s="66">
        <v>155.04</v>
      </c>
      <c r="K14" s="14">
        <v>4.3</v>
      </c>
      <c r="M14" s="401"/>
      <c r="N14" s="388"/>
    </row>
    <row r="15" spans="2:14" ht="15.75" x14ac:dyDescent="0.25">
      <c r="B15" s="12" t="s">
        <v>17</v>
      </c>
      <c r="C15" s="86">
        <v>701</v>
      </c>
      <c r="D15" s="318">
        <v>22.87</v>
      </c>
      <c r="E15" s="318">
        <v>70.7</v>
      </c>
      <c r="F15" s="318">
        <v>20.8</v>
      </c>
      <c r="G15" s="333">
        <v>581.30999999999995</v>
      </c>
      <c r="H15" s="13">
        <v>481.15000000000003</v>
      </c>
      <c r="I15" s="66">
        <v>17.7</v>
      </c>
      <c r="J15" s="66">
        <v>189.51999999999998</v>
      </c>
      <c r="K15" s="14">
        <v>7.32</v>
      </c>
    </row>
    <row r="16" spans="2:14" ht="15.75" x14ac:dyDescent="0.25">
      <c r="B16" s="12" t="s">
        <v>15</v>
      </c>
      <c r="C16" s="86">
        <v>478</v>
      </c>
      <c r="D16" s="318">
        <v>20.78</v>
      </c>
      <c r="E16" s="318">
        <v>63.37</v>
      </c>
      <c r="F16" s="318">
        <v>17.66</v>
      </c>
      <c r="G16" s="333">
        <v>377.12</v>
      </c>
      <c r="H16" s="13">
        <v>331.41</v>
      </c>
      <c r="I16" s="66">
        <v>13.51</v>
      </c>
      <c r="J16" s="66">
        <v>132.97999999999999</v>
      </c>
      <c r="K16" s="14">
        <v>1.04</v>
      </c>
    </row>
    <row r="17" spans="2:11" ht="15.75" x14ac:dyDescent="0.25">
      <c r="B17" s="12" t="s">
        <v>16</v>
      </c>
      <c r="C17" s="86">
        <v>223</v>
      </c>
      <c r="D17" s="318">
        <v>2.09</v>
      </c>
      <c r="E17" s="318">
        <v>7.33</v>
      </c>
      <c r="F17" s="318">
        <v>3.14</v>
      </c>
      <c r="G17" s="333">
        <v>204.19</v>
      </c>
      <c r="H17" s="13">
        <v>149.74</v>
      </c>
      <c r="I17" s="66">
        <v>4.1900000000000004</v>
      </c>
      <c r="J17" s="66">
        <v>56.54</v>
      </c>
      <c r="K17" s="14">
        <v>6.28</v>
      </c>
    </row>
    <row r="18" spans="2:11" ht="15.75" x14ac:dyDescent="0.25">
      <c r="B18" s="12" t="s">
        <v>18</v>
      </c>
      <c r="C18" s="86">
        <v>290</v>
      </c>
      <c r="D18" s="318">
        <v>8.4700000000000006</v>
      </c>
      <c r="E18" s="318">
        <v>32.83</v>
      </c>
      <c r="F18" s="318">
        <v>0</v>
      </c>
      <c r="G18" s="333">
        <v>248.87</v>
      </c>
      <c r="H18" s="13">
        <v>256.29000000000002</v>
      </c>
      <c r="I18" s="66">
        <v>11.65</v>
      </c>
      <c r="J18" s="66">
        <v>22.24</v>
      </c>
      <c r="K18" s="14">
        <v>0</v>
      </c>
    </row>
    <row r="19" spans="2:11" ht="15.75" x14ac:dyDescent="0.25">
      <c r="B19" s="12" t="s">
        <v>19</v>
      </c>
      <c r="C19" s="86">
        <v>47</v>
      </c>
      <c r="D19" s="318">
        <v>5.12</v>
      </c>
      <c r="E19" s="318">
        <v>13.3</v>
      </c>
      <c r="F19" s="318">
        <v>3.07</v>
      </c>
      <c r="G19" s="333">
        <v>25.58</v>
      </c>
      <c r="H19" s="13">
        <v>24.56</v>
      </c>
      <c r="I19" s="66">
        <v>5.12</v>
      </c>
      <c r="J19" s="66">
        <v>12.28</v>
      </c>
      <c r="K19" s="14">
        <v>5.12</v>
      </c>
    </row>
    <row r="20" spans="2:11" ht="15.75" x14ac:dyDescent="0.25">
      <c r="B20" s="51"/>
      <c r="C20" s="309"/>
      <c r="D20" s="335"/>
      <c r="E20" s="335"/>
      <c r="F20" s="335"/>
      <c r="G20" s="124"/>
      <c r="H20" s="324"/>
      <c r="I20" s="124"/>
      <c r="J20" s="124"/>
      <c r="K20" s="87"/>
    </row>
    <row r="21" spans="2:11" ht="15.75" x14ac:dyDescent="0.25">
      <c r="B21" s="23" t="s">
        <v>20</v>
      </c>
      <c r="C21" s="24">
        <f>SUM(C8,C22)</f>
        <v>9305</v>
      </c>
      <c r="D21" s="24">
        <f>SUM(D8,D22)</f>
        <v>2001.19</v>
      </c>
      <c r="E21" s="91">
        <f t="shared" ref="E21:K21" si="0">SUM(E8,E22)</f>
        <v>3128.85</v>
      </c>
      <c r="F21" s="91">
        <f t="shared" si="0"/>
        <v>1549.1</v>
      </c>
      <c r="G21" s="91">
        <f t="shared" si="0"/>
        <v>2618</v>
      </c>
      <c r="H21" s="24">
        <f t="shared" si="0"/>
        <v>5408.52</v>
      </c>
      <c r="I21" s="91">
        <f t="shared" si="0"/>
        <v>1308.8399999999999</v>
      </c>
      <c r="J21" s="91">
        <f t="shared" si="0"/>
        <v>2507.39</v>
      </c>
      <c r="K21" s="25">
        <f t="shared" si="0"/>
        <v>60</v>
      </c>
    </row>
    <row r="22" spans="2:11" ht="15.75" x14ac:dyDescent="0.25">
      <c r="B22" s="23" t="s">
        <v>135</v>
      </c>
      <c r="C22" s="50">
        <v>3733</v>
      </c>
      <c r="D22" s="24">
        <v>698.94</v>
      </c>
      <c r="E22" s="91">
        <v>458.98</v>
      </c>
      <c r="F22" s="91">
        <v>294.88</v>
      </c>
      <c r="G22" s="91">
        <v>2272</v>
      </c>
      <c r="H22" s="24">
        <v>3089.56</v>
      </c>
      <c r="I22" s="91">
        <v>95.74</v>
      </c>
      <c r="J22" s="91">
        <v>497.44</v>
      </c>
      <c r="K22" s="25">
        <v>30</v>
      </c>
    </row>
    <row r="23" spans="2:11" ht="15.75" x14ac:dyDescent="0.25">
      <c r="B23" s="51"/>
      <c r="C23" s="51"/>
      <c r="D23" s="324"/>
      <c r="E23" s="124"/>
      <c r="F23" s="124"/>
      <c r="G23" s="124"/>
      <c r="H23" s="324"/>
      <c r="I23" s="124"/>
      <c r="J23" s="124"/>
      <c r="K23" s="69"/>
    </row>
    <row r="24" spans="2:11" ht="15.75" x14ac:dyDescent="0.25">
      <c r="B24" s="1" t="s">
        <v>36</v>
      </c>
      <c r="C24" s="27"/>
      <c r="D24" s="27"/>
      <c r="E24" s="27"/>
      <c r="F24" s="27"/>
      <c r="G24" s="27"/>
      <c r="H24" s="27"/>
      <c r="I24" s="27"/>
      <c r="J24" s="27"/>
      <c r="K24" s="27"/>
    </row>
    <row r="25" spans="2:11" ht="15.75" customHeight="1" x14ac:dyDescent="0.25">
      <c r="B25" s="95"/>
      <c r="C25" s="616" t="s">
        <v>795</v>
      </c>
      <c r="D25" s="620" t="s">
        <v>157</v>
      </c>
      <c r="E25" s="621"/>
      <c r="F25" s="621"/>
      <c r="G25" s="622"/>
      <c r="H25" s="620" t="s">
        <v>158</v>
      </c>
      <c r="I25" s="621"/>
      <c r="J25" s="621"/>
      <c r="K25" s="622"/>
    </row>
    <row r="26" spans="2:11" ht="47.25" x14ac:dyDescent="0.25">
      <c r="B26" s="84"/>
      <c r="C26" s="617"/>
      <c r="D26" s="327" t="s">
        <v>159</v>
      </c>
      <c r="E26" s="302" t="s">
        <v>160</v>
      </c>
      <c r="F26" s="302" t="s">
        <v>161</v>
      </c>
      <c r="G26" s="302" t="s">
        <v>162</v>
      </c>
      <c r="H26" s="327" t="s">
        <v>159</v>
      </c>
      <c r="I26" s="302" t="s">
        <v>160</v>
      </c>
      <c r="J26" s="302" t="s">
        <v>161</v>
      </c>
      <c r="K26" s="98" t="s">
        <v>162</v>
      </c>
    </row>
    <row r="27" spans="2:11" ht="15.75" x14ac:dyDescent="0.25">
      <c r="B27" s="7"/>
      <c r="C27" s="38"/>
      <c r="D27" s="12"/>
      <c r="E27" s="56"/>
      <c r="F27" s="56"/>
      <c r="G27" s="56"/>
      <c r="H27" s="12"/>
      <c r="I27" s="56"/>
      <c r="J27" s="56"/>
      <c r="K27" s="100"/>
    </row>
    <row r="28" spans="2:11" ht="15.75" x14ac:dyDescent="0.25">
      <c r="B28" s="9" t="s">
        <v>794</v>
      </c>
      <c r="C28" s="38"/>
      <c r="D28" s="12"/>
      <c r="E28" s="56"/>
      <c r="F28" s="56"/>
      <c r="G28" s="56"/>
      <c r="H28" s="12"/>
      <c r="I28" s="56"/>
      <c r="J28" s="56"/>
      <c r="K28" s="100"/>
    </row>
    <row r="29" spans="2:11" ht="15.75" x14ac:dyDescent="0.25">
      <c r="B29" s="12" t="s">
        <v>10</v>
      </c>
      <c r="C29" s="13">
        <v>5572</v>
      </c>
      <c r="D29" s="70">
        <v>0.23371320890165112</v>
      </c>
      <c r="E29" s="71">
        <v>0.47915829145728639</v>
      </c>
      <c r="F29" s="71">
        <v>0.22509332376166546</v>
      </c>
      <c r="G29" s="71">
        <v>6.2096195262024409E-2</v>
      </c>
      <c r="H29" s="70">
        <v>0.41618090452261308</v>
      </c>
      <c r="I29" s="71">
        <v>0.21771356783919596</v>
      </c>
      <c r="J29" s="71">
        <v>0.36072325915290743</v>
      </c>
      <c r="K29" s="72">
        <v>5.3840631730078968E-3</v>
      </c>
    </row>
    <row r="30" spans="2:11" ht="15.75" x14ac:dyDescent="0.25">
      <c r="B30" s="12" t="s">
        <v>11</v>
      </c>
      <c r="C30" s="13">
        <v>139</v>
      </c>
      <c r="D30" s="70">
        <v>0.40438848920863307</v>
      </c>
      <c r="E30" s="71">
        <v>0.1543884892086331</v>
      </c>
      <c r="F30" s="71">
        <v>0.14705035971223024</v>
      </c>
      <c r="G30" s="71">
        <v>0.29410071942446048</v>
      </c>
      <c r="H30" s="70">
        <v>0.82352517985611506</v>
      </c>
      <c r="I30" s="71">
        <v>2.2086330935251797E-2</v>
      </c>
      <c r="J30" s="71">
        <v>0.1543884892086331</v>
      </c>
      <c r="K30" s="72">
        <v>0</v>
      </c>
    </row>
    <row r="31" spans="2:11" ht="15.75" x14ac:dyDescent="0.25">
      <c r="B31" s="12" t="s">
        <v>12</v>
      </c>
      <c r="C31" s="13">
        <v>83</v>
      </c>
      <c r="D31" s="70">
        <v>0</v>
      </c>
      <c r="E31" s="71">
        <v>0.16301204819277107</v>
      </c>
      <c r="F31" s="71">
        <v>5.0120481927710847E-2</v>
      </c>
      <c r="G31" s="71">
        <v>0.73963855421686753</v>
      </c>
      <c r="H31" s="70">
        <v>0.41373493975903619</v>
      </c>
      <c r="I31" s="71">
        <v>0.26325301204819279</v>
      </c>
      <c r="J31" s="71">
        <v>0.1755421686746988</v>
      </c>
      <c r="K31" s="72">
        <v>0.10024096385542169</v>
      </c>
    </row>
    <row r="32" spans="2:11" ht="15.75" x14ac:dyDescent="0.25">
      <c r="B32" s="12" t="s">
        <v>13</v>
      </c>
      <c r="C32" s="13">
        <v>50</v>
      </c>
      <c r="D32" s="70">
        <v>0</v>
      </c>
      <c r="E32" s="71">
        <v>0.59599999999999997</v>
      </c>
      <c r="F32" s="71">
        <v>6.88E-2</v>
      </c>
      <c r="G32" s="71">
        <v>0.34399999999999997</v>
      </c>
      <c r="H32" s="70">
        <v>0.2064</v>
      </c>
      <c r="I32" s="71">
        <v>0.34399999999999997</v>
      </c>
      <c r="J32" s="71">
        <v>0.36680000000000001</v>
      </c>
      <c r="K32" s="72">
        <v>9.1799999999999993E-2</v>
      </c>
    </row>
    <row r="33" spans="2:11" ht="15.75" x14ac:dyDescent="0.25">
      <c r="B33" s="12" t="s">
        <v>14</v>
      </c>
      <c r="C33" s="13">
        <v>2423</v>
      </c>
      <c r="D33" s="70">
        <v>0.25010317787866282</v>
      </c>
      <c r="E33" s="71">
        <v>0.11432108955839868</v>
      </c>
      <c r="F33" s="71">
        <v>0.10028889806025588</v>
      </c>
      <c r="G33" s="71">
        <v>0.53528683450268266</v>
      </c>
      <c r="H33" s="70">
        <v>0.89494015683037564</v>
      </c>
      <c r="I33" s="71">
        <v>7.9116797358646292E-3</v>
      </c>
      <c r="J33" s="71">
        <v>9.0396203054065205E-2</v>
      </c>
      <c r="K33" s="72">
        <v>1.7746595130004126E-3</v>
      </c>
    </row>
    <row r="34" spans="2:11" ht="15.75" x14ac:dyDescent="0.25">
      <c r="B34" s="12" t="s">
        <v>15</v>
      </c>
      <c r="C34" s="13">
        <v>398</v>
      </c>
      <c r="D34" s="70">
        <v>0.32414572864321606</v>
      </c>
      <c r="E34" s="71">
        <v>0.22301507537688445</v>
      </c>
      <c r="F34" s="71">
        <v>0.20746231155778894</v>
      </c>
      <c r="G34" s="71">
        <v>0.24623115577889448</v>
      </c>
      <c r="H34" s="70">
        <v>0.83241206030150761</v>
      </c>
      <c r="I34" s="71">
        <v>1.0376884422110553E-2</v>
      </c>
      <c r="J34" s="71">
        <v>0.16077889447236182</v>
      </c>
      <c r="K34" s="72">
        <v>0</v>
      </c>
    </row>
    <row r="35" spans="2:11" ht="15.75" x14ac:dyDescent="0.25">
      <c r="B35" s="12" t="s">
        <v>16</v>
      </c>
      <c r="C35" s="13">
        <v>2025</v>
      </c>
      <c r="D35" s="70">
        <v>0.23567901234567901</v>
      </c>
      <c r="E35" s="71">
        <v>9.313086419753086E-2</v>
      </c>
      <c r="F35" s="71">
        <v>7.9204938271604935E-2</v>
      </c>
      <c r="G35" s="71">
        <v>0.59209876543209872</v>
      </c>
      <c r="H35" s="70">
        <v>0.90722962962962972</v>
      </c>
      <c r="I35" s="71">
        <v>7.4271604938271601E-3</v>
      </c>
      <c r="J35" s="71">
        <v>7.6562962962962958E-2</v>
      </c>
      <c r="K35" s="72">
        <v>2.1234567901234568E-3</v>
      </c>
    </row>
    <row r="36" spans="2:11" ht="15.75" x14ac:dyDescent="0.25">
      <c r="B36" s="12" t="s">
        <v>17</v>
      </c>
      <c r="C36" s="13">
        <v>701</v>
      </c>
      <c r="D36" s="70">
        <v>3.262482168330956E-2</v>
      </c>
      <c r="E36" s="71">
        <v>0.10085592011412269</v>
      </c>
      <c r="F36" s="71">
        <v>2.9671897289586305E-2</v>
      </c>
      <c r="G36" s="71">
        <v>0.82925820256776028</v>
      </c>
      <c r="H36" s="70">
        <v>0.68637660485021401</v>
      </c>
      <c r="I36" s="71">
        <v>2.5249643366619116E-2</v>
      </c>
      <c r="J36" s="71">
        <v>0.27035663338088445</v>
      </c>
      <c r="K36" s="72">
        <v>1.0442225392296719E-2</v>
      </c>
    </row>
    <row r="37" spans="2:11" ht="15.75" x14ac:dyDescent="0.25">
      <c r="B37" s="12" t="s">
        <v>15</v>
      </c>
      <c r="C37" s="13">
        <v>478</v>
      </c>
      <c r="D37" s="70">
        <v>4.3472803347280334E-2</v>
      </c>
      <c r="E37" s="71">
        <v>0.13257322175732217</v>
      </c>
      <c r="F37" s="71">
        <v>3.6945606694560672E-2</v>
      </c>
      <c r="G37" s="71">
        <v>0.78895397489539754</v>
      </c>
      <c r="H37" s="70">
        <v>0.69332635983263602</v>
      </c>
      <c r="I37" s="71">
        <v>2.8263598326359832E-2</v>
      </c>
      <c r="J37" s="71">
        <v>0.27820083682008367</v>
      </c>
      <c r="K37" s="72">
        <v>2.1757322175732217E-3</v>
      </c>
    </row>
    <row r="38" spans="2:11" ht="15.75" x14ac:dyDescent="0.25">
      <c r="B38" s="12" t="s">
        <v>16</v>
      </c>
      <c r="C38" s="13">
        <v>223</v>
      </c>
      <c r="D38" s="70">
        <v>9.3721973094170394E-3</v>
      </c>
      <c r="E38" s="71">
        <v>3.2869955156950674E-2</v>
      </c>
      <c r="F38" s="71">
        <v>1.4080717488789238E-2</v>
      </c>
      <c r="G38" s="71">
        <v>0.91565022421524667</v>
      </c>
      <c r="H38" s="70">
        <v>0.67147982062780276</v>
      </c>
      <c r="I38" s="71">
        <v>1.8789237668161436E-2</v>
      </c>
      <c r="J38" s="71">
        <v>0.25354260089686098</v>
      </c>
      <c r="K38" s="72">
        <v>2.8161434977578476E-2</v>
      </c>
    </row>
    <row r="39" spans="2:11" ht="15.75" x14ac:dyDescent="0.25">
      <c r="B39" s="12" t="s">
        <v>18</v>
      </c>
      <c r="C39" s="13">
        <v>290</v>
      </c>
      <c r="D39" s="70">
        <v>2.9206896551724142E-2</v>
      </c>
      <c r="E39" s="71">
        <v>0.11320689655172413</v>
      </c>
      <c r="F39" s="71">
        <v>0</v>
      </c>
      <c r="G39" s="71">
        <v>0.85817241379310349</v>
      </c>
      <c r="H39" s="70">
        <v>0.88375862068965527</v>
      </c>
      <c r="I39" s="71">
        <v>4.0172413793103448E-2</v>
      </c>
      <c r="J39" s="71">
        <v>7.6689655172413787E-2</v>
      </c>
      <c r="K39" s="72">
        <v>0</v>
      </c>
    </row>
    <row r="40" spans="2:11" ht="15.75" x14ac:dyDescent="0.25">
      <c r="B40" s="12" t="s">
        <v>19</v>
      </c>
      <c r="C40" s="13">
        <v>47</v>
      </c>
      <c r="D40" s="70">
        <v>0.10893617021276596</v>
      </c>
      <c r="E40" s="71">
        <v>0.28297872340425534</v>
      </c>
      <c r="F40" s="71">
        <v>6.5319148936170204E-2</v>
      </c>
      <c r="G40" s="71">
        <v>0.5442553191489361</v>
      </c>
      <c r="H40" s="70">
        <v>0.52255319148936163</v>
      </c>
      <c r="I40" s="71">
        <v>0.10893617021276596</v>
      </c>
      <c r="J40" s="71">
        <v>0.26127659574468082</v>
      </c>
      <c r="K40" s="72">
        <v>0.10893617021276596</v>
      </c>
    </row>
    <row r="41" spans="2:11" ht="15.75" x14ac:dyDescent="0.25">
      <c r="B41" s="12"/>
      <c r="C41" s="309"/>
      <c r="D41" s="88"/>
      <c r="E41" s="71"/>
      <c r="F41" s="71"/>
      <c r="G41" s="71"/>
      <c r="H41" s="70"/>
      <c r="I41" s="71"/>
      <c r="J41" s="71"/>
      <c r="K41" s="72"/>
    </row>
    <row r="42" spans="2:11" ht="15.75" x14ac:dyDescent="0.25">
      <c r="B42" s="20" t="s">
        <v>20</v>
      </c>
      <c r="C42" s="24">
        <v>9305</v>
      </c>
      <c r="D42" s="92">
        <v>0.21506609349811931</v>
      </c>
      <c r="E42" s="74">
        <v>0.33625470177324018</v>
      </c>
      <c r="F42" s="74">
        <v>0.16648038688876948</v>
      </c>
      <c r="G42" s="74">
        <v>0.28135411069317573</v>
      </c>
      <c r="H42" s="73">
        <v>0.58124879097259541</v>
      </c>
      <c r="I42" s="74">
        <v>0.14065986029016656</v>
      </c>
      <c r="J42" s="74">
        <v>0.26946695325094033</v>
      </c>
      <c r="K42" s="75">
        <v>6.4481461579795809E-3</v>
      </c>
    </row>
    <row r="43" spans="2:11" ht="15.75" x14ac:dyDescent="0.25">
      <c r="B43" s="23" t="s">
        <v>135</v>
      </c>
      <c r="C43" s="50">
        <v>3733</v>
      </c>
      <c r="D43" s="92">
        <v>0.18723278864184303</v>
      </c>
      <c r="E43" s="93">
        <v>0.12295204929011519</v>
      </c>
      <c r="F43" s="93">
        <v>7.8992767211358159E-2</v>
      </c>
      <c r="G43" s="93">
        <v>0.60862577015804986</v>
      </c>
      <c r="H43" s="92">
        <v>0.82763461023305651</v>
      </c>
      <c r="I43" s="93">
        <v>2.5646932761853737E-2</v>
      </c>
      <c r="J43" s="93">
        <v>0.13325475488882935</v>
      </c>
      <c r="K43" s="94">
        <v>8.0364318242700239E-3</v>
      </c>
    </row>
    <row r="44" spans="2:11" ht="15.75" x14ac:dyDescent="0.25">
      <c r="B44" s="42"/>
      <c r="C44" s="69"/>
      <c r="D44" s="51"/>
      <c r="E44" s="68"/>
      <c r="F44" s="68"/>
      <c r="G44" s="68"/>
      <c r="H44" s="51"/>
      <c r="I44" s="68"/>
      <c r="J44" s="68"/>
      <c r="K44" s="69"/>
    </row>
    <row r="45" spans="2:11" ht="15.75" x14ac:dyDescent="0.25">
      <c r="B45" s="27" t="s">
        <v>28</v>
      </c>
      <c r="C45" s="27"/>
      <c r="D45" s="27"/>
      <c r="E45" s="27"/>
      <c r="F45" s="27"/>
      <c r="G45" s="27"/>
      <c r="H45" s="27"/>
      <c r="I45" s="27"/>
      <c r="J45" s="27"/>
      <c r="K45" s="27"/>
    </row>
    <row r="47" spans="2:11" x14ac:dyDescent="0.25">
      <c r="B47" t="s">
        <v>292</v>
      </c>
    </row>
    <row r="48" spans="2:11" ht="9" customHeight="1" x14ac:dyDescent="0.25"/>
    <row r="49" spans="2:2" ht="15.75" x14ac:dyDescent="0.25">
      <c r="B49" s="56" t="s">
        <v>209</v>
      </c>
    </row>
    <row r="50" spans="2:2" ht="7.5" customHeight="1" x14ac:dyDescent="0.25"/>
    <row r="51" spans="2:2" ht="15.75" x14ac:dyDescent="0.25">
      <c r="B51" s="435" t="s">
        <v>231</v>
      </c>
    </row>
  </sheetData>
  <mergeCells count="7">
    <mergeCell ref="B1:K1"/>
    <mergeCell ref="C4:C5"/>
    <mergeCell ref="D4:G4"/>
    <mergeCell ref="H4:K4"/>
    <mergeCell ref="C25:C26"/>
    <mergeCell ref="D25:G25"/>
    <mergeCell ref="H25:K25"/>
  </mergeCells>
  <conditionalFormatting sqref="D43">
    <cfRule type="expression" dxfId="19" priority="1" stopIfTrue="1">
      <formula>D21:K32&lt;11</formula>
    </cfRule>
  </conditionalFormatting>
  <conditionalFormatting sqref="D29:E30">
    <cfRule type="expression" dxfId="18" priority="2" stopIfTrue="1">
      <formula>D8:K19&lt;11</formula>
    </cfRule>
  </conditionalFormatting>
  <conditionalFormatting sqref="D42 D31:E40">
    <cfRule type="expression" dxfId="17" priority="3" stopIfTrue="1">
      <formula>D10:K20&lt;11</formula>
    </cfRule>
  </conditionalFormatting>
  <conditionalFormatting sqref="F29:F30">
    <cfRule type="expression" dxfId="16" priority="4" stopIfTrue="1">
      <formula>F8:L19&lt;11</formula>
    </cfRule>
  </conditionalFormatting>
  <conditionalFormatting sqref="F31:F40">
    <cfRule type="expression" dxfId="15" priority="5" stopIfTrue="1">
      <formula>F10:L20&lt;11</formula>
    </cfRule>
  </conditionalFormatting>
  <conditionalFormatting sqref="G29:G30">
    <cfRule type="expression" dxfId="14" priority="6" stopIfTrue="1">
      <formula>G8:L19&lt;11</formula>
    </cfRule>
  </conditionalFormatting>
  <conditionalFormatting sqref="G31:G40">
    <cfRule type="expression" dxfId="13" priority="7" stopIfTrue="1">
      <formula>G10:L20&lt;11</formula>
    </cfRule>
  </conditionalFormatting>
  <conditionalFormatting sqref="H29:H30">
    <cfRule type="expression" dxfId="12" priority="8" stopIfTrue="1">
      <formula>H8:L19&lt;11</formula>
    </cfRule>
  </conditionalFormatting>
  <conditionalFormatting sqref="H31:H40">
    <cfRule type="expression" dxfId="11" priority="9" stopIfTrue="1">
      <formula>H10:L20&lt;11</formula>
    </cfRule>
  </conditionalFormatting>
  <conditionalFormatting sqref="I29:I30">
    <cfRule type="expression" dxfId="10" priority="10" stopIfTrue="1">
      <formula>I8:L19&lt;11</formula>
    </cfRule>
  </conditionalFormatting>
  <conditionalFormatting sqref="I31:I40">
    <cfRule type="expression" dxfId="9" priority="11" stopIfTrue="1">
      <formula>I10:L20&lt;11</formula>
    </cfRule>
  </conditionalFormatting>
  <conditionalFormatting sqref="J29:J30">
    <cfRule type="expression" dxfId="8" priority="12" stopIfTrue="1">
      <formula>J8:L19&lt;11</formula>
    </cfRule>
  </conditionalFormatting>
  <conditionalFormatting sqref="J31:J40">
    <cfRule type="expression" dxfId="7" priority="13" stopIfTrue="1">
      <formula>J10:L20&lt;11</formula>
    </cfRule>
  </conditionalFormatting>
  <conditionalFormatting sqref="K29:K30">
    <cfRule type="expression" dxfId="6" priority="14" stopIfTrue="1">
      <formula>K8:L19&lt;11</formula>
    </cfRule>
  </conditionalFormatting>
  <conditionalFormatting sqref="K31:K40">
    <cfRule type="expression" dxfId="5" priority="15" stopIfTrue="1">
      <formula>K10:L20&lt;11</formula>
    </cfRule>
  </conditionalFormatting>
  <hyperlinks>
    <hyperlink ref="J3:K3" location="'list of tables'!A1" display="back to contents page"/>
  </hyperlinks>
  <pageMargins left="0.7" right="0.7" top="0.75" bottom="0.75" header="0.3" footer="0.3"/>
  <pageSetup paperSize="9" scale="64"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1"/>
  <sheetViews>
    <sheetView workbookViewId="0"/>
  </sheetViews>
  <sheetFormatPr defaultRowHeight="15" x14ac:dyDescent="0.25"/>
  <cols>
    <col min="1" max="1" width="4.140625" customWidth="1"/>
    <col min="2" max="2" width="60.42578125" bestFit="1" customWidth="1"/>
    <col min="3" max="4" width="20.5703125" customWidth="1"/>
  </cols>
  <sheetData>
    <row r="1" spans="2:4" ht="15.75" x14ac:dyDescent="0.25">
      <c r="B1" s="623" t="s">
        <v>163</v>
      </c>
      <c r="C1" s="623"/>
      <c r="D1" s="623"/>
    </row>
    <row r="2" spans="2:4" ht="15.75" x14ac:dyDescent="0.25">
      <c r="B2" s="325"/>
      <c r="C2" s="325"/>
      <c r="D2" s="325"/>
    </row>
    <row r="3" spans="2:4" ht="15.75" x14ac:dyDescent="0.25">
      <c r="B3" s="315"/>
      <c r="C3" s="670" t="s">
        <v>164</v>
      </c>
      <c r="D3" s="671"/>
    </row>
    <row r="4" spans="2:4" ht="15.75" x14ac:dyDescent="0.25">
      <c r="B4" s="42"/>
      <c r="C4" s="96" t="s">
        <v>165</v>
      </c>
      <c r="D4" s="98" t="s">
        <v>166</v>
      </c>
    </row>
    <row r="5" spans="2:4" ht="15.75" x14ac:dyDescent="0.25">
      <c r="B5" s="12"/>
      <c r="C5" s="10"/>
      <c r="D5" s="336"/>
    </row>
    <row r="6" spans="2:4" ht="15.75" x14ac:dyDescent="0.25">
      <c r="B6" s="23" t="s">
        <v>167</v>
      </c>
      <c r="C6" s="13">
        <v>5572</v>
      </c>
      <c r="D6" s="337">
        <v>1</v>
      </c>
    </row>
    <row r="7" spans="2:4" ht="15.75" x14ac:dyDescent="0.25">
      <c r="B7" s="12"/>
      <c r="C7" s="12"/>
      <c r="D7" s="338"/>
    </row>
    <row r="8" spans="2:4" ht="15.75" x14ac:dyDescent="0.25">
      <c r="B8" s="23" t="s">
        <v>168</v>
      </c>
      <c r="C8" s="12"/>
      <c r="D8" s="338"/>
    </row>
    <row r="9" spans="2:4" ht="15.75" x14ac:dyDescent="0.25">
      <c r="B9" s="12" t="s">
        <v>169</v>
      </c>
      <c r="C9" s="13">
        <v>20</v>
      </c>
      <c r="D9" s="337">
        <v>3.5893754486719309E-3</v>
      </c>
    </row>
    <row r="10" spans="2:4" ht="15.75" x14ac:dyDescent="0.25">
      <c r="B10" s="12" t="s">
        <v>170</v>
      </c>
      <c r="C10" s="13">
        <v>5550</v>
      </c>
      <c r="D10" s="337">
        <v>0.99605168700646085</v>
      </c>
    </row>
    <row r="11" spans="2:4" ht="15.75" x14ac:dyDescent="0.25">
      <c r="B11" s="12"/>
      <c r="C11" s="13"/>
      <c r="D11" s="337"/>
    </row>
    <row r="12" spans="2:4" ht="15.75" x14ac:dyDescent="0.25">
      <c r="B12" s="23" t="s">
        <v>171</v>
      </c>
      <c r="C12" s="13"/>
      <c r="D12" s="337"/>
    </row>
    <row r="13" spans="2:4" ht="15.75" x14ac:dyDescent="0.25">
      <c r="B13" s="12" t="s">
        <v>172</v>
      </c>
      <c r="C13" s="13">
        <v>30</v>
      </c>
      <c r="D13" s="337">
        <v>5.3840631730078968E-3</v>
      </c>
    </row>
    <row r="14" spans="2:4" ht="15.75" x14ac:dyDescent="0.25">
      <c r="B14" s="121" t="s">
        <v>173</v>
      </c>
      <c r="C14" s="13">
        <v>1060</v>
      </c>
      <c r="D14" s="337">
        <v>0.19023689877961233</v>
      </c>
    </row>
    <row r="15" spans="2:4" ht="15.75" x14ac:dyDescent="0.25">
      <c r="B15" s="121" t="s">
        <v>174</v>
      </c>
      <c r="C15" s="13">
        <v>1930</v>
      </c>
      <c r="D15" s="337">
        <v>0.34637473079684133</v>
      </c>
    </row>
    <row r="16" spans="2:4" ht="15.75" x14ac:dyDescent="0.25">
      <c r="B16" s="121" t="s">
        <v>175</v>
      </c>
      <c r="C16" s="13">
        <v>1720</v>
      </c>
      <c r="D16" s="337">
        <v>0.30868628858578606</v>
      </c>
    </row>
    <row r="17" spans="2:4" ht="15.75" x14ac:dyDescent="0.25">
      <c r="B17" s="121" t="s">
        <v>176</v>
      </c>
      <c r="C17" s="13">
        <v>810</v>
      </c>
      <c r="D17" s="337">
        <v>0.14536970567121321</v>
      </c>
    </row>
    <row r="18" spans="2:4" ht="15.75" x14ac:dyDescent="0.25">
      <c r="B18" s="12" t="s">
        <v>97</v>
      </c>
      <c r="C18" s="13">
        <v>20</v>
      </c>
      <c r="D18" s="337">
        <v>3.5893754486719309E-3</v>
      </c>
    </row>
    <row r="19" spans="2:4" ht="15.75" x14ac:dyDescent="0.25">
      <c r="B19" s="12" t="s">
        <v>177</v>
      </c>
      <c r="C19" s="339">
        <v>50</v>
      </c>
      <c r="D19" s="337"/>
    </row>
    <row r="20" spans="2:4" ht="15.75" x14ac:dyDescent="0.25">
      <c r="B20" s="12"/>
      <c r="C20" s="12"/>
      <c r="D20" s="337"/>
    </row>
    <row r="21" spans="2:4" ht="15.75" x14ac:dyDescent="0.25">
      <c r="B21" s="23" t="s">
        <v>178</v>
      </c>
      <c r="C21" s="12"/>
      <c r="D21" s="337"/>
    </row>
    <row r="22" spans="2:4" ht="15.75" x14ac:dyDescent="0.25">
      <c r="B22" s="12" t="s">
        <v>179</v>
      </c>
      <c r="C22" s="13">
        <v>4890</v>
      </c>
      <c r="D22" s="337">
        <v>0.87760229720028715</v>
      </c>
    </row>
    <row r="23" spans="2:4" ht="15.75" x14ac:dyDescent="0.25">
      <c r="B23" s="12" t="s">
        <v>180</v>
      </c>
      <c r="C23" s="13">
        <v>10</v>
      </c>
      <c r="D23" s="337">
        <v>1.7946877243359654E-3</v>
      </c>
    </row>
    <row r="24" spans="2:4" ht="15.75" x14ac:dyDescent="0.25">
      <c r="B24" s="12" t="s">
        <v>181</v>
      </c>
      <c r="C24" s="13">
        <v>30</v>
      </c>
      <c r="D24" s="337">
        <v>5.3840631730078968E-3</v>
      </c>
    </row>
    <row r="25" spans="2:4" ht="15.75" x14ac:dyDescent="0.25">
      <c r="B25" s="12" t="s">
        <v>182</v>
      </c>
      <c r="C25" s="13">
        <v>10</v>
      </c>
      <c r="D25" s="340">
        <v>1.7946877243359654E-3</v>
      </c>
    </row>
    <row r="26" spans="2:4" ht="15.75" x14ac:dyDescent="0.25">
      <c r="B26" s="12" t="s">
        <v>183</v>
      </c>
      <c r="C26" s="13">
        <v>10</v>
      </c>
      <c r="D26" s="340">
        <v>1.7946877243359654E-3</v>
      </c>
    </row>
    <row r="27" spans="2:4" ht="15.75" x14ac:dyDescent="0.25">
      <c r="B27" s="12" t="s">
        <v>184</v>
      </c>
      <c r="C27" s="13">
        <v>630</v>
      </c>
      <c r="D27" s="337">
        <v>0.11306532663316583</v>
      </c>
    </row>
    <row r="28" spans="2:4" ht="15.75" x14ac:dyDescent="0.25">
      <c r="B28" s="12"/>
      <c r="C28" s="12"/>
      <c r="D28" s="337"/>
    </row>
    <row r="29" spans="2:4" ht="15.75" x14ac:dyDescent="0.25">
      <c r="B29" s="23" t="s">
        <v>185</v>
      </c>
      <c r="C29" s="12"/>
      <c r="D29" s="337"/>
    </row>
    <row r="30" spans="2:4" ht="15.75" x14ac:dyDescent="0.25">
      <c r="B30" s="12" t="s">
        <v>186</v>
      </c>
      <c r="C30" s="341">
        <v>140</v>
      </c>
      <c r="D30" s="337">
        <v>2.5125628140703519E-2</v>
      </c>
    </row>
    <row r="31" spans="2:4" ht="15.75" x14ac:dyDescent="0.25">
      <c r="B31" s="121" t="s">
        <v>187</v>
      </c>
      <c r="C31" s="341">
        <v>410</v>
      </c>
      <c r="D31" s="337">
        <v>7.3582196697774591E-2</v>
      </c>
    </row>
    <row r="32" spans="2:4" ht="15.75" x14ac:dyDescent="0.25">
      <c r="B32" s="121" t="s">
        <v>188</v>
      </c>
      <c r="C32" s="341">
        <v>710</v>
      </c>
      <c r="D32" s="337">
        <v>0.12742282842785355</v>
      </c>
    </row>
    <row r="33" spans="2:4" ht="15.75" x14ac:dyDescent="0.25">
      <c r="B33" s="121" t="s">
        <v>189</v>
      </c>
      <c r="C33" s="341">
        <v>1430</v>
      </c>
      <c r="D33" s="337">
        <v>0.25664034458004309</v>
      </c>
    </row>
    <row r="34" spans="2:4" ht="15.75" x14ac:dyDescent="0.25">
      <c r="B34" s="121" t="s">
        <v>190</v>
      </c>
      <c r="C34" s="341">
        <v>2070</v>
      </c>
      <c r="D34" s="337">
        <v>0.37150035893754485</v>
      </c>
    </row>
    <row r="35" spans="2:4" ht="15.75" x14ac:dyDescent="0.25">
      <c r="B35" s="121" t="s">
        <v>191</v>
      </c>
      <c r="C35" s="341">
        <v>810</v>
      </c>
      <c r="D35" s="337">
        <v>0.14536970567121321</v>
      </c>
    </row>
    <row r="36" spans="2:4" ht="15.75" x14ac:dyDescent="0.25">
      <c r="B36" s="12" t="s">
        <v>192</v>
      </c>
      <c r="C36" s="341">
        <v>0</v>
      </c>
      <c r="D36" s="342">
        <v>0</v>
      </c>
    </row>
    <row r="37" spans="2:4" ht="15.75" x14ac:dyDescent="0.25">
      <c r="B37" s="12"/>
      <c r="C37" s="343"/>
      <c r="D37" s="337"/>
    </row>
    <row r="38" spans="2:4" ht="15.75" x14ac:dyDescent="0.25">
      <c r="B38" s="23" t="s">
        <v>193</v>
      </c>
      <c r="C38" s="343"/>
      <c r="D38" s="337"/>
    </row>
    <row r="39" spans="2:4" ht="15.75" x14ac:dyDescent="0.25">
      <c r="B39" s="121" t="s">
        <v>194</v>
      </c>
      <c r="C39" s="341">
        <v>430</v>
      </c>
      <c r="D39" s="337">
        <v>7.7171572146446515E-2</v>
      </c>
    </row>
    <row r="40" spans="2:4" ht="15.75" x14ac:dyDescent="0.25">
      <c r="B40" s="121" t="s">
        <v>195</v>
      </c>
      <c r="C40" s="341">
        <v>910</v>
      </c>
      <c r="D40" s="337">
        <v>0.16331658291457288</v>
      </c>
    </row>
    <row r="41" spans="2:4" ht="15.75" x14ac:dyDescent="0.25">
      <c r="B41" s="12" t="s">
        <v>196</v>
      </c>
      <c r="C41" s="341">
        <v>4230</v>
      </c>
      <c r="D41" s="337">
        <v>0.75915290739411345</v>
      </c>
    </row>
    <row r="42" spans="2:4" ht="15.75" x14ac:dyDescent="0.25">
      <c r="B42" s="12" t="s">
        <v>192</v>
      </c>
      <c r="C42" s="341"/>
      <c r="D42" s="337"/>
    </row>
    <row r="43" spans="2:4" ht="15.75" x14ac:dyDescent="0.25">
      <c r="B43" s="12"/>
      <c r="C43" s="343"/>
      <c r="D43" s="337"/>
    </row>
    <row r="44" spans="2:4" ht="15.75" x14ac:dyDescent="0.25">
      <c r="B44" s="23" t="s">
        <v>197</v>
      </c>
      <c r="C44" s="343"/>
      <c r="D44" s="337"/>
    </row>
    <row r="45" spans="2:4" ht="15.75" x14ac:dyDescent="0.25">
      <c r="B45" s="12" t="s">
        <v>198</v>
      </c>
      <c r="C45" s="341">
        <v>4990</v>
      </c>
      <c r="D45" s="337">
        <v>0.89554917444364679</v>
      </c>
    </row>
    <row r="46" spans="2:4" ht="15.75" x14ac:dyDescent="0.25">
      <c r="B46" s="12" t="s">
        <v>199</v>
      </c>
      <c r="C46" s="341">
        <v>500</v>
      </c>
      <c r="D46" s="337">
        <v>8.9734386216798273E-2</v>
      </c>
    </row>
    <row r="47" spans="2:4" ht="15.75" x14ac:dyDescent="0.25">
      <c r="B47" s="12" t="s">
        <v>200</v>
      </c>
      <c r="C47" s="341">
        <v>90</v>
      </c>
      <c r="D47" s="337">
        <v>1.6152189519023689E-2</v>
      </c>
    </row>
    <row r="48" spans="2:4" ht="15.75" x14ac:dyDescent="0.25">
      <c r="B48" s="12"/>
      <c r="C48" s="343"/>
      <c r="D48" s="337"/>
    </row>
    <row r="49" spans="1:4" ht="15.75" x14ac:dyDescent="0.25">
      <c r="B49" s="23" t="s">
        <v>201</v>
      </c>
      <c r="C49" s="343"/>
      <c r="D49" s="337"/>
    </row>
    <row r="50" spans="1:4" ht="15.75" x14ac:dyDescent="0.25">
      <c r="B50" s="12" t="s">
        <v>202</v>
      </c>
      <c r="C50" s="341">
        <v>2350</v>
      </c>
      <c r="D50" s="337">
        <v>0.42175161521895188</v>
      </c>
    </row>
    <row r="51" spans="1:4" ht="15.75" x14ac:dyDescent="0.25">
      <c r="B51" s="12" t="s">
        <v>203</v>
      </c>
      <c r="C51" s="341">
        <v>3220</v>
      </c>
      <c r="D51" s="337">
        <v>0.57788944723618085</v>
      </c>
    </row>
    <row r="52" spans="1:4" ht="15.75" x14ac:dyDescent="0.25">
      <c r="B52" s="12"/>
      <c r="C52" s="341"/>
      <c r="D52" s="342"/>
    </row>
    <row r="53" spans="1:4" ht="15.75" x14ac:dyDescent="0.25">
      <c r="B53" s="51"/>
      <c r="C53" s="51"/>
      <c r="D53" s="69"/>
    </row>
    <row r="54" spans="1:4" ht="15.75" x14ac:dyDescent="0.25">
      <c r="B54" s="27" t="s">
        <v>28</v>
      </c>
      <c r="C54" s="27"/>
      <c r="D54" s="27"/>
    </row>
    <row r="56" spans="1:4" ht="15.75" x14ac:dyDescent="0.25">
      <c r="B56" s="1" t="s">
        <v>204</v>
      </c>
      <c r="C56" s="27"/>
      <c r="D56" s="27"/>
    </row>
    <row r="57" spans="1:4" ht="15.75" x14ac:dyDescent="0.25">
      <c r="B57" s="625" t="s">
        <v>205</v>
      </c>
      <c r="C57" s="625"/>
      <c r="D57" s="625"/>
    </row>
    <row r="58" spans="1:4" ht="15.75" x14ac:dyDescent="0.25">
      <c r="B58" s="672" t="s">
        <v>206</v>
      </c>
      <c r="C58" s="672"/>
      <c r="D58" s="672"/>
    </row>
    <row r="59" spans="1:4" ht="15.75" x14ac:dyDescent="0.25">
      <c r="B59" s="344" t="s">
        <v>207</v>
      </c>
      <c r="C59" s="344"/>
      <c r="D59" s="344"/>
    </row>
    <row r="60" spans="1:4" ht="15.75" x14ac:dyDescent="0.25">
      <c r="B60" s="625" t="s">
        <v>208</v>
      </c>
      <c r="C60" s="625"/>
      <c r="D60" s="625"/>
    </row>
    <row r="61" spans="1:4" ht="15.75" x14ac:dyDescent="0.25">
      <c r="A61" s="60"/>
      <c r="B61" s="56" t="s">
        <v>209</v>
      </c>
      <c r="C61" s="345"/>
      <c r="D61" s="345"/>
    </row>
  </sheetData>
  <mergeCells count="5">
    <mergeCell ref="B1:D1"/>
    <mergeCell ref="C3:D3"/>
    <mergeCell ref="B57:D57"/>
    <mergeCell ref="B58:D58"/>
    <mergeCell ref="B60:D60"/>
  </mergeCells>
  <pageMargins left="0.7" right="0.7" top="0.75" bottom="0.75" header="0.3" footer="0.3"/>
  <pageSetup paperSize="9" scale="7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workbookViewId="0"/>
  </sheetViews>
  <sheetFormatPr defaultRowHeight="15" x14ac:dyDescent="0.25"/>
  <cols>
    <col min="1" max="1" width="4.140625" customWidth="1"/>
    <col min="2" max="2" width="36.85546875" customWidth="1"/>
    <col min="3" max="8" width="13.85546875" customWidth="1"/>
  </cols>
  <sheetData>
    <row r="1" spans="2:9" ht="15.75" x14ac:dyDescent="0.25">
      <c r="B1" s="346" t="s">
        <v>252</v>
      </c>
      <c r="C1" s="325"/>
      <c r="D1" s="325"/>
      <c r="E1" s="347"/>
      <c r="F1" s="347"/>
      <c r="G1" s="347"/>
      <c r="H1" s="347"/>
      <c r="I1" s="347"/>
    </row>
    <row r="3" spans="2:9" x14ac:dyDescent="0.25">
      <c r="B3" s="348" t="s">
        <v>210</v>
      </c>
      <c r="C3" s="349" t="s">
        <v>211</v>
      </c>
      <c r="D3" s="350" t="s">
        <v>212</v>
      </c>
      <c r="E3" s="350" t="s">
        <v>213</v>
      </c>
      <c r="F3" s="351" t="s">
        <v>20</v>
      </c>
    </row>
    <row r="4" spans="2:9" x14ac:dyDescent="0.25">
      <c r="B4" s="352" t="s">
        <v>214</v>
      </c>
      <c r="C4" s="353">
        <v>4.2194092827004216E-3</v>
      </c>
      <c r="D4" s="354">
        <v>0.49597238204833144</v>
      </c>
      <c r="E4" s="354">
        <v>0.49980820866896819</v>
      </c>
      <c r="F4" s="355">
        <v>1</v>
      </c>
    </row>
    <row r="5" spans="2:9" x14ac:dyDescent="0.25">
      <c r="B5" s="356" t="s">
        <v>215</v>
      </c>
      <c r="C5" s="357">
        <v>3.0598052851182199E-3</v>
      </c>
      <c r="D5" s="358">
        <v>0.42169680111265645</v>
      </c>
      <c r="E5" s="358">
        <v>0.57524339360222532</v>
      </c>
      <c r="F5" s="359">
        <v>1</v>
      </c>
    </row>
    <row r="6" spans="2:9" x14ac:dyDescent="0.25">
      <c r="B6" s="360" t="s">
        <v>20</v>
      </c>
      <c r="C6" s="361">
        <v>3.7461686911113633E-3</v>
      </c>
      <c r="D6" s="362">
        <v>0.46566012033147919</v>
      </c>
      <c r="E6" s="362">
        <v>0.53059371097740948</v>
      </c>
      <c r="F6" s="363">
        <v>1</v>
      </c>
    </row>
    <row r="8" spans="2:9" x14ac:dyDescent="0.25">
      <c r="B8" s="364"/>
      <c r="C8" s="364"/>
      <c r="D8" s="364"/>
      <c r="E8" s="364"/>
      <c r="F8" s="364"/>
      <c r="G8" s="364"/>
      <c r="H8" s="364"/>
    </row>
    <row r="9" spans="2:9" x14ac:dyDescent="0.25">
      <c r="B9" s="365" t="s">
        <v>216</v>
      </c>
      <c r="C9" s="366" t="s">
        <v>217</v>
      </c>
      <c r="D9" s="366" t="s">
        <v>218</v>
      </c>
      <c r="E9" s="366" t="s">
        <v>219</v>
      </c>
      <c r="F9" s="366" t="s">
        <v>220</v>
      </c>
      <c r="G9" s="366" t="s">
        <v>221</v>
      </c>
      <c r="H9" s="367" t="s">
        <v>222</v>
      </c>
    </row>
    <row r="10" spans="2:9" x14ac:dyDescent="0.25">
      <c r="B10" s="307" t="s">
        <v>223</v>
      </c>
      <c r="C10" s="368">
        <v>5.5648302726766835E-4</v>
      </c>
      <c r="D10" s="368">
        <v>8.3472454090150246E-3</v>
      </c>
      <c r="E10" s="368">
        <v>4.4518642181413465E-2</v>
      </c>
      <c r="F10" s="368">
        <v>0.29966611018363942</v>
      </c>
      <c r="G10" s="368">
        <v>0.58124652198107962</v>
      </c>
      <c r="H10" s="369">
        <v>6.566499721758487E-2</v>
      </c>
    </row>
    <row r="11" spans="2:9" x14ac:dyDescent="0.25">
      <c r="B11" s="307" t="s">
        <v>224</v>
      </c>
      <c r="C11" s="368">
        <v>5.575689991636465E-4</v>
      </c>
      <c r="D11" s="368">
        <v>9.4786729857819912E-3</v>
      </c>
      <c r="E11" s="368">
        <v>4.1538890437691663E-2</v>
      </c>
      <c r="F11" s="368">
        <v>0.37496515193755225</v>
      </c>
      <c r="G11" s="368">
        <v>0.53777529969333704</v>
      </c>
      <c r="H11" s="369">
        <v>3.5684415946473376E-2</v>
      </c>
    </row>
    <row r="12" spans="2:9" x14ac:dyDescent="0.25">
      <c r="B12" s="307" t="s">
        <v>225</v>
      </c>
      <c r="C12" s="368">
        <v>5.5741360089186175E-4</v>
      </c>
      <c r="D12" s="368">
        <v>7.246376811594203E-3</v>
      </c>
      <c r="E12" s="368">
        <v>4.1527313266443704E-2</v>
      </c>
      <c r="F12" s="368">
        <v>0.3188405797101449</v>
      </c>
      <c r="G12" s="368">
        <v>0.57831661092530662</v>
      </c>
      <c r="H12" s="369">
        <v>5.3511705685618728E-2</v>
      </c>
    </row>
    <row r="13" spans="2:9" x14ac:dyDescent="0.25">
      <c r="B13" s="370" t="s">
        <v>226</v>
      </c>
      <c r="C13" s="371">
        <v>3.0691964285714285E-3</v>
      </c>
      <c r="D13" s="371">
        <v>1.6741071428571428E-2</v>
      </c>
      <c r="E13" s="371">
        <v>6.7522321428571425E-2</v>
      </c>
      <c r="F13" s="371">
        <v>0.39034598214285715</v>
      </c>
      <c r="G13" s="371">
        <v>0.4829799107142857</v>
      </c>
      <c r="H13" s="372">
        <v>3.9341517857142856E-2</v>
      </c>
    </row>
    <row r="14" spans="2:9" x14ac:dyDescent="0.25">
      <c r="B14" s="60"/>
      <c r="C14" s="368"/>
      <c r="D14" s="368"/>
      <c r="E14" s="368"/>
      <c r="F14" s="368"/>
      <c r="G14" s="368"/>
      <c r="H14" s="368"/>
    </row>
    <row r="15" spans="2:9" x14ac:dyDescent="0.25">
      <c r="B15" s="364"/>
      <c r="C15" s="364"/>
      <c r="D15" s="364"/>
      <c r="E15" s="364"/>
      <c r="F15" s="364"/>
      <c r="G15" s="364"/>
      <c r="H15" s="364"/>
    </row>
    <row r="16" spans="2:9" x14ac:dyDescent="0.25">
      <c r="B16" s="365" t="s">
        <v>34</v>
      </c>
      <c r="C16" s="373" t="s">
        <v>217</v>
      </c>
      <c r="D16" s="373" t="s">
        <v>218</v>
      </c>
      <c r="E16" s="373" t="s">
        <v>219</v>
      </c>
      <c r="F16" s="373" t="s">
        <v>220</v>
      </c>
      <c r="G16" s="373" t="s">
        <v>221</v>
      </c>
      <c r="H16" s="367" t="s">
        <v>222</v>
      </c>
      <c r="I16" s="374"/>
    </row>
    <row r="17" spans="1:8" x14ac:dyDescent="0.25">
      <c r="B17" s="307" t="s">
        <v>227</v>
      </c>
      <c r="C17" s="368">
        <v>1E-3</v>
      </c>
      <c r="D17" s="368">
        <v>3.0000000000000001E-3</v>
      </c>
      <c r="E17" s="368">
        <v>3.3000000000000002E-2</v>
      </c>
      <c r="F17" s="368">
        <v>0.315</v>
      </c>
      <c r="G17" s="368">
        <v>0.57299999999999995</v>
      </c>
      <c r="H17" s="369">
        <v>7.4999999999999997E-2</v>
      </c>
    </row>
    <row r="18" spans="1:8" x14ac:dyDescent="0.25">
      <c r="B18" s="307" t="s">
        <v>228</v>
      </c>
      <c r="C18" s="368">
        <v>1E-3</v>
      </c>
      <c r="D18" s="368">
        <v>4.0000000000000001E-3</v>
      </c>
      <c r="E18" s="368">
        <v>3.3000000000000002E-2</v>
      </c>
      <c r="F18" s="368">
        <v>0.34399999999999997</v>
      </c>
      <c r="G18" s="368">
        <v>0.56599999999999995</v>
      </c>
      <c r="H18" s="369">
        <v>5.2999999999999999E-2</v>
      </c>
    </row>
    <row r="19" spans="1:8" x14ac:dyDescent="0.25">
      <c r="B19" s="307" t="s">
        <v>229</v>
      </c>
      <c r="C19" s="368">
        <v>2.4E-2</v>
      </c>
      <c r="D19" s="368">
        <v>1.7999999999999999E-2</v>
      </c>
      <c r="E19" s="368">
        <v>0.10100000000000001</v>
      </c>
      <c r="F19" s="368">
        <v>0.40799999999999997</v>
      </c>
      <c r="G19" s="368">
        <v>0.40200000000000002</v>
      </c>
      <c r="H19" s="369">
        <v>4.7E-2</v>
      </c>
    </row>
    <row r="20" spans="1:8" x14ac:dyDescent="0.25">
      <c r="A20" s="306"/>
      <c r="B20" s="375" t="s">
        <v>226</v>
      </c>
      <c r="C20" s="376">
        <v>1.5940080660649125E-2</v>
      </c>
      <c r="D20" s="371">
        <v>7.6819665834453616E-3</v>
      </c>
      <c r="E20" s="371">
        <v>5.7230651046667948E-2</v>
      </c>
      <c r="F20" s="371">
        <v>0.35375456116765891</v>
      </c>
      <c r="G20" s="371">
        <v>0.51334741693873631</v>
      </c>
      <c r="H20" s="372">
        <v>5.2045323602842329E-2</v>
      </c>
    </row>
    <row r="21" spans="1:8" x14ac:dyDescent="0.25">
      <c r="B21" t="s">
        <v>293</v>
      </c>
    </row>
    <row r="23" spans="1:8" ht="15.75" x14ac:dyDescent="0.25">
      <c r="B23" s="1" t="s">
        <v>204</v>
      </c>
    </row>
    <row r="24" spans="1:8" ht="7.5" customHeight="1" x14ac:dyDescent="0.25">
      <c r="B24" s="27"/>
    </row>
    <row r="25" spans="1:8" x14ac:dyDescent="0.25">
      <c r="B25" t="s">
        <v>230</v>
      </c>
    </row>
    <row r="26" spans="1:8" ht="7.5" customHeight="1" x14ac:dyDescent="0.25"/>
    <row r="27" spans="1:8" x14ac:dyDescent="0.25">
      <c r="B27" t="s">
        <v>231</v>
      </c>
    </row>
  </sheetData>
  <pageMargins left="0.7" right="0.7" top="0.75" bottom="0.75" header="0.3" footer="0.3"/>
  <pageSetup paperSize="9" scale="62"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8"/>
  <sheetViews>
    <sheetView workbookViewId="0">
      <selection activeCell="B1" sqref="B1"/>
    </sheetView>
  </sheetViews>
  <sheetFormatPr defaultRowHeight="15" x14ac:dyDescent="0.25"/>
  <cols>
    <col min="1" max="1" width="4.85546875" customWidth="1"/>
    <col min="2" max="2" width="25.85546875" customWidth="1"/>
    <col min="3" max="3" width="12.7109375" customWidth="1"/>
    <col min="4" max="7" width="14.85546875" customWidth="1"/>
  </cols>
  <sheetData>
    <row r="1" spans="2:7" ht="15.75" x14ac:dyDescent="0.25">
      <c r="B1" s="346" t="s">
        <v>232</v>
      </c>
    </row>
    <row r="2" spans="2:7" x14ac:dyDescent="0.25">
      <c r="B2" s="364"/>
      <c r="C2" s="364"/>
      <c r="D2" s="364"/>
      <c r="E2" s="364"/>
      <c r="F2" s="364"/>
      <c r="G2" s="364"/>
    </row>
    <row r="3" spans="2:7" ht="32.25" x14ac:dyDescent="0.25">
      <c r="B3" s="377" t="s">
        <v>796</v>
      </c>
      <c r="C3" s="378" t="s">
        <v>233</v>
      </c>
      <c r="D3" s="378" t="s">
        <v>256</v>
      </c>
      <c r="E3" s="378" t="s">
        <v>257</v>
      </c>
      <c r="F3" s="378" t="s">
        <v>258</v>
      </c>
      <c r="G3" s="379" t="s">
        <v>259</v>
      </c>
    </row>
    <row r="4" spans="2:7" x14ac:dyDescent="0.25">
      <c r="B4" s="307" t="s">
        <v>214</v>
      </c>
      <c r="C4">
        <v>175</v>
      </c>
      <c r="D4">
        <v>92</v>
      </c>
      <c r="E4" s="358">
        <v>0.52571428571428602</v>
      </c>
      <c r="F4" s="380">
        <v>15.4</v>
      </c>
      <c r="G4" s="381">
        <v>2.5</v>
      </c>
    </row>
    <row r="5" spans="2:7" x14ac:dyDescent="0.25">
      <c r="B5" s="370" t="s">
        <v>215</v>
      </c>
      <c r="C5" s="364">
        <v>431</v>
      </c>
      <c r="D5" s="364">
        <v>202</v>
      </c>
      <c r="E5" s="371">
        <v>0.46867749419953597</v>
      </c>
      <c r="F5" s="382">
        <v>53.9</v>
      </c>
      <c r="G5" s="383">
        <v>1.3</v>
      </c>
    </row>
    <row r="6" spans="2:7" x14ac:dyDescent="0.25">
      <c r="B6" t="s">
        <v>294</v>
      </c>
      <c r="C6" s="421"/>
      <c r="D6" s="421"/>
      <c r="E6" s="422"/>
      <c r="F6" s="423"/>
      <c r="G6" s="423"/>
    </row>
    <row r="7" spans="2:7" x14ac:dyDescent="0.25">
      <c r="B7" s="384" t="s">
        <v>29</v>
      </c>
    </row>
    <row r="8" spans="2:7" ht="17.25" x14ac:dyDescent="0.25">
      <c r="B8" s="385" t="s">
        <v>234</v>
      </c>
    </row>
  </sheetData>
  <pageMargins left="0.7" right="0.7" top="0.75" bottom="0.75" header="0.3" footer="0.3"/>
  <pageSetup paperSize="9" scale="66"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workbookViewId="0"/>
  </sheetViews>
  <sheetFormatPr defaultRowHeight="15" x14ac:dyDescent="0.25"/>
  <cols>
    <col min="1" max="1" width="31.5703125" customWidth="1"/>
    <col min="2" max="2" width="14.42578125" customWidth="1"/>
    <col min="3" max="3" width="13.140625" customWidth="1"/>
    <col min="4" max="4" width="13.5703125" customWidth="1"/>
    <col min="5" max="5" width="13.42578125" customWidth="1"/>
  </cols>
  <sheetData>
    <row r="1" spans="1:5" ht="15.75" x14ac:dyDescent="0.25">
      <c r="A1" s="457" t="s">
        <v>337</v>
      </c>
      <c r="B1" s="457"/>
      <c r="C1" s="457"/>
      <c r="D1" s="457"/>
      <c r="E1" s="457"/>
    </row>
    <row r="2" spans="1:5" ht="15.75" x14ac:dyDescent="0.25">
      <c r="A2" s="457" t="s">
        <v>338</v>
      </c>
      <c r="B2" s="457"/>
      <c r="C2" s="457"/>
      <c r="D2" s="457"/>
      <c r="E2" s="457"/>
    </row>
    <row r="3" spans="1:5" ht="15.75" x14ac:dyDescent="0.25">
      <c r="A3" s="458"/>
      <c r="B3" s="82"/>
      <c r="C3" s="82"/>
      <c r="D3" s="82"/>
      <c r="E3" s="82"/>
    </row>
    <row r="4" spans="1:5" ht="78.75" x14ac:dyDescent="0.25">
      <c r="A4" s="532" t="s">
        <v>343</v>
      </c>
      <c r="B4" s="459" t="s">
        <v>300</v>
      </c>
      <c r="C4" s="460" t="s">
        <v>301</v>
      </c>
      <c r="D4" s="460" t="s">
        <v>302</v>
      </c>
      <c r="E4" s="459" t="s">
        <v>303</v>
      </c>
    </row>
    <row r="5" spans="1:5" ht="15.75" x14ac:dyDescent="0.25">
      <c r="A5" s="461" t="s">
        <v>304</v>
      </c>
      <c r="B5" s="462">
        <v>96</v>
      </c>
      <c r="C5" s="463">
        <v>0.51041666666666696</v>
      </c>
      <c r="D5" s="464">
        <v>0.42708333333333331</v>
      </c>
      <c r="E5" s="465">
        <v>6.25E-2</v>
      </c>
    </row>
    <row r="6" spans="1:5" ht="15.75" x14ac:dyDescent="0.25">
      <c r="A6" s="466" t="s">
        <v>305</v>
      </c>
      <c r="B6" s="467">
        <v>132</v>
      </c>
      <c r="C6" s="463">
        <v>0.65909090909090906</v>
      </c>
      <c r="D6" s="468">
        <v>0.32575757575757575</v>
      </c>
      <c r="E6" s="469">
        <v>1.5151515151515152E-2</v>
      </c>
    </row>
    <row r="7" spans="1:5" ht="15.75" x14ac:dyDescent="0.25">
      <c r="A7" s="466" t="s">
        <v>306</v>
      </c>
      <c r="B7" s="467">
        <v>65</v>
      </c>
      <c r="C7" s="463">
        <v>0.75384615384615383</v>
      </c>
      <c r="D7" s="468">
        <v>0.24615384615384617</v>
      </c>
      <c r="E7" s="469">
        <v>0</v>
      </c>
    </row>
    <row r="8" spans="1:5" ht="15.75" x14ac:dyDescent="0.25">
      <c r="A8" s="466" t="s">
        <v>307</v>
      </c>
      <c r="B8" s="467">
        <v>67</v>
      </c>
      <c r="C8" s="463">
        <v>0.71641791044776115</v>
      </c>
      <c r="D8" s="468">
        <v>0.19402985074626866</v>
      </c>
      <c r="E8" s="469">
        <v>8.9552238805970144E-2</v>
      </c>
    </row>
    <row r="9" spans="1:5" ht="15.75" x14ac:dyDescent="0.25">
      <c r="A9" s="466" t="s">
        <v>308</v>
      </c>
      <c r="B9" s="467">
        <v>20</v>
      </c>
      <c r="C9" s="463">
        <v>0.75</v>
      </c>
      <c r="D9" s="470">
        <v>0.25</v>
      </c>
      <c r="E9" s="469">
        <v>0</v>
      </c>
    </row>
    <row r="10" spans="1:5" ht="15.75" x14ac:dyDescent="0.25">
      <c r="A10" s="466" t="s">
        <v>309</v>
      </c>
      <c r="B10" s="467">
        <v>77</v>
      </c>
      <c r="C10" s="463">
        <v>0.58441558441558439</v>
      </c>
      <c r="D10" s="468">
        <v>0.2857142857142857</v>
      </c>
      <c r="E10" s="469">
        <v>0.12987012987012986</v>
      </c>
    </row>
    <row r="11" spans="1:5" ht="15.75" x14ac:dyDescent="0.25">
      <c r="A11" s="466" t="s">
        <v>310</v>
      </c>
      <c r="B11" s="467">
        <v>62</v>
      </c>
      <c r="C11" s="463">
        <v>0.46774193548387094</v>
      </c>
      <c r="D11" s="468">
        <v>0.4838709677419355</v>
      </c>
      <c r="E11" s="469">
        <v>4.8387096774193547E-2</v>
      </c>
    </row>
    <row r="12" spans="1:5" ht="15.75" x14ac:dyDescent="0.25">
      <c r="A12" s="466" t="s">
        <v>311</v>
      </c>
      <c r="B12" s="467">
        <v>41</v>
      </c>
      <c r="C12" s="463">
        <v>0.68292682926829273</v>
      </c>
      <c r="D12" s="470">
        <v>0.21951219512195122</v>
      </c>
      <c r="E12" s="469">
        <v>9.7560975609756101E-2</v>
      </c>
    </row>
    <row r="13" spans="1:5" ht="15.75" x14ac:dyDescent="0.25">
      <c r="A13" s="466" t="s">
        <v>312</v>
      </c>
      <c r="B13" s="467">
        <v>44</v>
      </c>
      <c r="C13" s="463">
        <v>0.43181818181818182</v>
      </c>
      <c r="D13" s="468">
        <v>0.36363636363636365</v>
      </c>
      <c r="E13" s="469">
        <v>0.20454545454545456</v>
      </c>
    </row>
    <row r="14" spans="1:5" ht="15.75" x14ac:dyDescent="0.25">
      <c r="A14" s="466" t="s">
        <v>313</v>
      </c>
      <c r="B14" s="467">
        <v>49</v>
      </c>
      <c r="C14" s="463">
        <v>0.63265306122448983</v>
      </c>
      <c r="D14" s="468">
        <v>0.30612244897959184</v>
      </c>
      <c r="E14" s="469">
        <v>6.1224489795918366E-2</v>
      </c>
    </row>
    <row r="15" spans="1:5" ht="15.75" x14ac:dyDescent="0.25">
      <c r="A15" s="466" t="s">
        <v>314</v>
      </c>
      <c r="B15" s="467">
        <v>24</v>
      </c>
      <c r="C15" s="463">
        <v>0.45833333333333331</v>
      </c>
      <c r="D15" s="470">
        <v>0.41666666666666669</v>
      </c>
      <c r="E15" s="469">
        <v>0.125</v>
      </c>
    </row>
    <row r="16" spans="1:5" ht="15.75" x14ac:dyDescent="0.25">
      <c r="A16" s="466" t="s">
        <v>315</v>
      </c>
      <c r="B16" s="467">
        <v>216</v>
      </c>
      <c r="C16" s="463">
        <v>0.40740740740740738</v>
      </c>
      <c r="D16" s="468">
        <v>0.5092592592592593</v>
      </c>
      <c r="E16" s="471">
        <v>8.3333333333333329E-2</v>
      </c>
    </row>
    <row r="17" spans="1:5" ht="15.75" x14ac:dyDescent="0.25">
      <c r="A17" s="466" t="s">
        <v>316</v>
      </c>
      <c r="B17" s="467">
        <v>22</v>
      </c>
      <c r="C17" s="463">
        <v>0.86363636363636365</v>
      </c>
      <c r="D17" s="470">
        <v>4.5454545454545456E-2</v>
      </c>
      <c r="E17" s="469">
        <v>9.0909090909090912E-2</v>
      </c>
    </row>
    <row r="18" spans="1:5" ht="15.75" x14ac:dyDescent="0.25">
      <c r="A18" s="466" t="s">
        <v>317</v>
      </c>
      <c r="B18" s="467">
        <v>66</v>
      </c>
      <c r="C18" s="463">
        <v>0.80303030303030298</v>
      </c>
      <c r="D18" s="468">
        <v>0.19696969696969696</v>
      </c>
      <c r="E18" s="469">
        <v>0</v>
      </c>
    </row>
    <row r="19" spans="1:5" ht="15.75" x14ac:dyDescent="0.25">
      <c r="A19" s="466" t="s">
        <v>318</v>
      </c>
      <c r="B19" s="467">
        <v>152</v>
      </c>
      <c r="C19" s="463">
        <v>0.72368421052631582</v>
      </c>
      <c r="D19" s="468">
        <v>0.23684210526315788</v>
      </c>
      <c r="E19" s="469">
        <v>3.9473684210526314E-2</v>
      </c>
    </row>
    <row r="20" spans="1:5" ht="15.75" x14ac:dyDescent="0.25">
      <c r="A20" s="466" t="s">
        <v>319</v>
      </c>
      <c r="B20" s="467">
        <v>216</v>
      </c>
      <c r="C20" s="463">
        <v>0.46759259259259262</v>
      </c>
      <c r="D20" s="468">
        <v>0.43055555555555558</v>
      </c>
      <c r="E20" s="471">
        <v>0.10185185185185185</v>
      </c>
    </row>
    <row r="21" spans="1:5" ht="15.75" x14ac:dyDescent="0.25">
      <c r="A21" s="466" t="s">
        <v>320</v>
      </c>
      <c r="B21" s="467">
        <v>184</v>
      </c>
      <c r="C21" s="463">
        <v>0.75</v>
      </c>
      <c r="D21" s="468">
        <v>0.15217391304347827</v>
      </c>
      <c r="E21" s="471">
        <v>9.7826086956521743E-2</v>
      </c>
    </row>
    <row r="22" spans="1:5" ht="15.75" x14ac:dyDescent="0.25">
      <c r="A22" s="466" t="s">
        <v>321</v>
      </c>
      <c r="B22" s="467">
        <v>22</v>
      </c>
      <c r="C22" s="472">
        <v>0.5</v>
      </c>
      <c r="D22" s="470">
        <v>0.40909090909090912</v>
      </c>
      <c r="E22" s="469">
        <v>9.0909090909090912E-2</v>
      </c>
    </row>
    <row r="23" spans="1:5" ht="15.75" x14ac:dyDescent="0.25">
      <c r="A23" s="466" t="s">
        <v>322</v>
      </c>
      <c r="B23" s="467">
        <v>42</v>
      </c>
      <c r="C23" s="463">
        <v>0.6428571428571429</v>
      </c>
      <c r="D23" s="468">
        <v>0.26190476190476192</v>
      </c>
      <c r="E23" s="469">
        <v>9.5238095238095233E-2</v>
      </c>
    </row>
    <row r="24" spans="1:5" ht="15.75" x14ac:dyDescent="0.25">
      <c r="A24" s="466" t="s">
        <v>323</v>
      </c>
      <c r="B24" s="467">
        <v>46</v>
      </c>
      <c r="C24" s="463">
        <v>0.47826086956521741</v>
      </c>
      <c r="D24" s="468">
        <v>0.28260869565217389</v>
      </c>
      <c r="E24" s="469">
        <v>0.2391304347826087</v>
      </c>
    </row>
    <row r="25" spans="1:5" ht="15.75" x14ac:dyDescent="0.25">
      <c r="A25" s="466" t="s">
        <v>324</v>
      </c>
      <c r="B25" s="467">
        <v>60</v>
      </c>
      <c r="C25" s="463">
        <v>0.66666666666666663</v>
      </c>
      <c r="D25" s="468">
        <v>0.25</v>
      </c>
      <c r="E25" s="469">
        <v>8.3333333333333329E-2</v>
      </c>
    </row>
    <row r="26" spans="1:5" ht="15.75" x14ac:dyDescent="0.25">
      <c r="A26" s="466" t="s">
        <v>325</v>
      </c>
      <c r="B26" s="467">
        <v>124</v>
      </c>
      <c r="C26" s="463">
        <v>0.68548387096774188</v>
      </c>
      <c r="D26" s="468">
        <v>0.28225806451612906</v>
      </c>
      <c r="E26" s="469">
        <v>3.2258064516129031E-2</v>
      </c>
    </row>
    <row r="27" spans="1:5" ht="15.75" x14ac:dyDescent="0.25">
      <c r="A27" s="466" t="s">
        <v>326</v>
      </c>
      <c r="B27" s="467">
        <v>21</v>
      </c>
      <c r="C27" s="463">
        <v>0.90476190476190477</v>
      </c>
      <c r="D27" s="470">
        <v>0</v>
      </c>
      <c r="E27" s="469">
        <v>9.5238095238095233E-2</v>
      </c>
    </row>
    <row r="28" spans="1:5" ht="15.75" x14ac:dyDescent="0.25">
      <c r="A28" s="466" t="s">
        <v>327</v>
      </c>
      <c r="B28" s="467">
        <v>83</v>
      </c>
      <c r="C28" s="463">
        <v>0.5662650602409639</v>
      </c>
      <c r="D28" s="468">
        <v>0.36144578313253012</v>
      </c>
      <c r="E28" s="469">
        <v>7.2289156626506021E-2</v>
      </c>
    </row>
    <row r="29" spans="1:5" ht="15.75" x14ac:dyDescent="0.25">
      <c r="A29" s="466" t="s">
        <v>328</v>
      </c>
      <c r="B29" s="467">
        <v>69</v>
      </c>
      <c r="C29" s="463">
        <v>0.40579710144927539</v>
      </c>
      <c r="D29" s="468">
        <v>0.49275362318840582</v>
      </c>
      <c r="E29" s="469">
        <v>0.10144927536231885</v>
      </c>
    </row>
    <row r="30" spans="1:5" ht="15.75" x14ac:dyDescent="0.25">
      <c r="A30" s="466" t="s">
        <v>329</v>
      </c>
      <c r="B30" s="467">
        <v>66</v>
      </c>
      <c r="C30" s="463">
        <v>0.66666666666666663</v>
      </c>
      <c r="D30" s="468">
        <v>0.19696969696969696</v>
      </c>
      <c r="E30" s="469">
        <v>0.13636363636363635</v>
      </c>
    </row>
    <row r="31" spans="1:5" ht="15.75" x14ac:dyDescent="0.25">
      <c r="A31" s="466" t="s">
        <v>330</v>
      </c>
      <c r="B31" s="467">
        <v>23</v>
      </c>
      <c r="C31" s="463">
        <v>0.82608695652173914</v>
      </c>
      <c r="D31" s="470">
        <v>0.17391304347826086</v>
      </c>
      <c r="E31" s="469">
        <v>0</v>
      </c>
    </row>
    <row r="32" spans="1:5" ht="15.75" x14ac:dyDescent="0.25">
      <c r="A32" s="466" t="s">
        <v>331</v>
      </c>
      <c r="B32" s="467">
        <v>49</v>
      </c>
      <c r="C32" s="463">
        <v>0.73469387755102045</v>
      </c>
      <c r="D32" s="470">
        <v>0.18367346938775511</v>
      </c>
      <c r="E32" s="469">
        <v>8.1632653061224483E-2</v>
      </c>
    </row>
    <row r="33" spans="1:5" ht="15.75" x14ac:dyDescent="0.25">
      <c r="A33" s="466" t="s">
        <v>332</v>
      </c>
      <c r="B33" s="467">
        <v>126</v>
      </c>
      <c r="C33" s="463">
        <v>0.54761904761904767</v>
      </c>
      <c r="D33" s="468">
        <v>0.38095238095238093</v>
      </c>
      <c r="E33" s="469">
        <v>7.1428571428571425E-2</v>
      </c>
    </row>
    <row r="34" spans="1:5" ht="15.75" x14ac:dyDescent="0.25">
      <c r="A34" s="466" t="s">
        <v>333</v>
      </c>
      <c r="B34" s="467">
        <v>45</v>
      </c>
      <c r="C34" s="463">
        <v>0.68888888888888888</v>
      </c>
      <c r="D34" s="468">
        <v>0.31111111111111112</v>
      </c>
      <c r="E34" s="469">
        <v>0</v>
      </c>
    </row>
    <row r="35" spans="1:5" ht="15.75" x14ac:dyDescent="0.25">
      <c r="A35" s="466" t="s">
        <v>334</v>
      </c>
      <c r="B35" s="467">
        <v>30</v>
      </c>
      <c r="C35" s="463">
        <v>0.6333333333333333</v>
      </c>
      <c r="D35" s="470">
        <v>0.3</v>
      </c>
      <c r="E35" s="469">
        <v>6.6666666666666666E-2</v>
      </c>
    </row>
    <row r="36" spans="1:5" ht="15.75" x14ac:dyDescent="0.25">
      <c r="A36" s="466" t="s">
        <v>335</v>
      </c>
      <c r="B36" s="467">
        <v>84</v>
      </c>
      <c r="C36" s="463">
        <v>0.69047619047619047</v>
      </c>
      <c r="D36" s="468">
        <v>0.26190476190476192</v>
      </c>
      <c r="E36" s="469">
        <v>4.7619047619047616E-2</v>
      </c>
    </row>
    <row r="37" spans="1:5" ht="15.75" x14ac:dyDescent="0.25">
      <c r="A37" s="473" t="s">
        <v>52</v>
      </c>
      <c r="B37" s="474">
        <v>2423</v>
      </c>
      <c r="C37" s="475">
        <v>0.6087494841106067</v>
      </c>
      <c r="D37" s="476">
        <v>0.31654973173751549</v>
      </c>
      <c r="E37" s="477">
        <v>7.4700784151877836E-2</v>
      </c>
    </row>
    <row r="38" spans="1:5" ht="15.75" x14ac:dyDescent="0.25">
      <c r="A38" s="478"/>
      <c r="B38" s="478"/>
      <c r="C38" s="479"/>
      <c r="D38" s="480"/>
      <c r="E38" s="481"/>
    </row>
    <row r="39" spans="1:5" ht="15.75" x14ac:dyDescent="0.25">
      <c r="A39" s="99" t="s">
        <v>45</v>
      </c>
      <c r="B39" s="38"/>
      <c r="C39" s="12"/>
      <c r="D39" s="482"/>
      <c r="E39" s="483"/>
    </row>
    <row r="40" spans="1:5" ht="15.75" x14ac:dyDescent="0.25">
      <c r="A40" s="38" t="s">
        <v>46</v>
      </c>
      <c r="B40" s="86">
        <v>720</v>
      </c>
      <c r="C40" s="484">
        <v>0.45694444444444443</v>
      </c>
      <c r="D40" s="485">
        <v>0.45833333333333331</v>
      </c>
      <c r="E40" s="486">
        <v>8.4722222222222227E-2</v>
      </c>
    </row>
    <row r="41" spans="1:5" ht="15.75" x14ac:dyDescent="0.25">
      <c r="A41" s="38" t="s">
        <v>47</v>
      </c>
      <c r="B41" s="86">
        <v>773</v>
      </c>
      <c r="C41" s="484">
        <v>0.61319534282018107</v>
      </c>
      <c r="D41" s="485">
        <v>0.32212160413971541</v>
      </c>
      <c r="E41" s="486">
        <v>6.4683053040103494E-2</v>
      </c>
    </row>
    <row r="42" spans="1:5" ht="15.75" x14ac:dyDescent="0.25">
      <c r="A42" s="38" t="s">
        <v>48</v>
      </c>
      <c r="B42" s="86">
        <v>216</v>
      </c>
      <c r="C42" s="484">
        <v>0.64351851851851849</v>
      </c>
      <c r="D42" s="485">
        <v>0.28703703703703703</v>
      </c>
      <c r="E42" s="486">
        <v>6.9444444444444448E-2</v>
      </c>
    </row>
    <row r="43" spans="1:5" ht="15.75" x14ac:dyDescent="0.25">
      <c r="A43" s="38" t="s">
        <v>49</v>
      </c>
      <c r="B43" s="86">
        <v>88</v>
      </c>
      <c r="C43" s="484">
        <v>0.625</v>
      </c>
      <c r="D43" s="485">
        <v>0.27272727272727271</v>
      </c>
      <c r="E43" s="487">
        <v>0.10227272727272728</v>
      </c>
    </row>
    <row r="44" spans="1:5" ht="15.75" x14ac:dyDescent="0.25">
      <c r="A44" s="38" t="s">
        <v>50</v>
      </c>
      <c r="B44" s="86">
        <v>349</v>
      </c>
      <c r="C44" s="484">
        <v>0.69914040114613185</v>
      </c>
      <c r="D44" s="485">
        <v>0.23209169054441262</v>
      </c>
      <c r="E44" s="486">
        <v>6.8767908309455589E-2</v>
      </c>
    </row>
    <row r="45" spans="1:5" ht="15.75" x14ac:dyDescent="0.25">
      <c r="A45" s="38" t="s">
        <v>51</v>
      </c>
      <c r="B45" s="86">
        <v>277</v>
      </c>
      <c r="C45" s="484">
        <v>0.84476534296028882</v>
      </c>
      <c r="D45" s="485">
        <v>7.5812274368231042E-2</v>
      </c>
      <c r="E45" s="486">
        <v>7.9422382671480149E-2</v>
      </c>
    </row>
    <row r="46" spans="1:5" ht="15.75" x14ac:dyDescent="0.25">
      <c r="A46" s="99" t="s">
        <v>52</v>
      </c>
      <c r="B46" s="50">
        <v>2423</v>
      </c>
      <c r="C46" s="488">
        <v>0.6087494841106067</v>
      </c>
      <c r="D46" s="489">
        <v>0.31654973173751549</v>
      </c>
      <c r="E46" s="490">
        <v>7.4700784151877836E-2</v>
      </c>
    </row>
    <row r="47" spans="1:5" ht="15.75" x14ac:dyDescent="0.25">
      <c r="A47" s="38"/>
      <c r="B47" s="38"/>
      <c r="C47" s="293"/>
      <c r="D47" s="485"/>
      <c r="E47" s="301"/>
    </row>
    <row r="48" spans="1:5" ht="15.75" x14ac:dyDescent="0.25">
      <c r="A48" s="99" t="s">
        <v>53</v>
      </c>
      <c r="B48" s="38"/>
      <c r="C48" s="293"/>
      <c r="D48" s="491"/>
      <c r="E48" s="301"/>
    </row>
    <row r="49" spans="1:5" ht="15.75" x14ac:dyDescent="0.25">
      <c r="A49" s="105" t="s">
        <v>54</v>
      </c>
      <c r="B49" s="86">
        <v>193</v>
      </c>
      <c r="C49" s="484">
        <v>0.60621761658031093</v>
      </c>
      <c r="D49" s="485">
        <v>0.28497409326424872</v>
      </c>
      <c r="E49" s="486">
        <v>0.10880829015544041</v>
      </c>
    </row>
    <row r="50" spans="1:5" ht="15.75" x14ac:dyDescent="0.25">
      <c r="A50" s="105" t="s">
        <v>55</v>
      </c>
      <c r="B50" s="86">
        <v>232</v>
      </c>
      <c r="C50" s="484">
        <v>0.72413793103448276</v>
      </c>
      <c r="D50" s="485">
        <v>0.21120689655172414</v>
      </c>
      <c r="E50" s="486">
        <v>6.4655172413793108E-2</v>
      </c>
    </row>
    <row r="51" spans="1:5" ht="15.75" x14ac:dyDescent="0.25">
      <c r="A51" s="105" t="s">
        <v>56</v>
      </c>
      <c r="B51" s="86">
        <v>213</v>
      </c>
      <c r="C51" s="484">
        <v>0.65258215962441313</v>
      </c>
      <c r="D51" s="485">
        <v>0.28638497652582162</v>
      </c>
      <c r="E51" s="486">
        <v>6.1032863849765258E-2</v>
      </c>
    </row>
    <row r="52" spans="1:5" ht="15.75" x14ac:dyDescent="0.25">
      <c r="A52" s="105" t="s">
        <v>57</v>
      </c>
      <c r="B52" s="86">
        <v>256</v>
      </c>
      <c r="C52" s="484">
        <v>0.67578125</v>
      </c>
      <c r="D52" s="485">
        <v>0.25390625</v>
      </c>
      <c r="E52" s="486">
        <v>7.03125E-2</v>
      </c>
    </row>
    <row r="53" spans="1:5" ht="15.75" x14ac:dyDescent="0.25">
      <c r="A53" s="105" t="s">
        <v>58</v>
      </c>
      <c r="B53" s="86">
        <v>300</v>
      </c>
      <c r="C53" s="484">
        <v>0.67666666666666664</v>
      </c>
      <c r="D53" s="485">
        <v>0.27</v>
      </c>
      <c r="E53" s="486">
        <v>5.3333333333333337E-2</v>
      </c>
    </row>
    <row r="54" spans="1:5" ht="15.75" x14ac:dyDescent="0.25">
      <c r="A54" s="105" t="s">
        <v>59</v>
      </c>
      <c r="B54" s="86">
        <v>289</v>
      </c>
      <c r="C54" s="484">
        <v>0.62283737024221453</v>
      </c>
      <c r="D54" s="485">
        <v>0.29065743944636679</v>
      </c>
      <c r="E54" s="486">
        <v>8.6505190311418678E-2</v>
      </c>
    </row>
    <row r="55" spans="1:5" ht="15.75" x14ac:dyDescent="0.25">
      <c r="A55" s="105" t="s">
        <v>60</v>
      </c>
      <c r="B55" s="86">
        <v>287</v>
      </c>
      <c r="C55" s="484">
        <v>0.69337979094076652</v>
      </c>
      <c r="D55" s="485">
        <v>0.24738675958188153</v>
      </c>
      <c r="E55" s="486">
        <v>5.9233449477351915E-2</v>
      </c>
    </row>
    <row r="56" spans="1:5" ht="15.75" x14ac:dyDescent="0.25">
      <c r="A56" s="105" t="s">
        <v>61</v>
      </c>
      <c r="B56" s="86">
        <v>257</v>
      </c>
      <c r="C56" s="484">
        <v>0.46692607003891051</v>
      </c>
      <c r="D56" s="485">
        <v>0.44357976653696496</v>
      </c>
      <c r="E56" s="486">
        <v>8.9494163424124515E-2</v>
      </c>
    </row>
    <row r="57" spans="1:5" ht="15.75" x14ac:dyDescent="0.25">
      <c r="A57" s="105" t="s">
        <v>62</v>
      </c>
      <c r="B57" s="86">
        <v>210</v>
      </c>
      <c r="C57" s="484">
        <v>0.49047619047619045</v>
      </c>
      <c r="D57" s="485">
        <v>0.43809523809523809</v>
      </c>
      <c r="E57" s="486">
        <v>7.1428571428571425E-2</v>
      </c>
    </row>
    <row r="58" spans="1:5" ht="15.75" x14ac:dyDescent="0.25">
      <c r="A58" s="105" t="s">
        <v>63</v>
      </c>
      <c r="B58" s="86">
        <v>186</v>
      </c>
      <c r="C58" s="484">
        <v>0.39247311827956988</v>
      </c>
      <c r="D58" s="485">
        <v>0.510752688172043</v>
      </c>
      <c r="E58" s="486">
        <v>9.6774193548387094E-2</v>
      </c>
    </row>
    <row r="59" spans="1:5" ht="15.75" x14ac:dyDescent="0.25">
      <c r="A59" s="492" t="s">
        <v>52</v>
      </c>
      <c r="B59" s="493">
        <v>2423</v>
      </c>
      <c r="C59" s="494">
        <v>0.6087494841106067</v>
      </c>
      <c r="D59" s="495">
        <v>0.31654973173751549</v>
      </c>
      <c r="E59" s="496">
        <v>7.4700784151877836E-2</v>
      </c>
    </row>
    <row r="60" spans="1:5" ht="15.75" x14ac:dyDescent="0.25">
      <c r="A60" s="27" t="s">
        <v>28</v>
      </c>
      <c r="B60" s="82"/>
      <c r="C60" s="82"/>
      <c r="D60" s="82"/>
      <c r="E60" s="82"/>
    </row>
    <row r="61" spans="1:5" ht="15.75" x14ac:dyDescent="0.25">
      <c r="A61" s="82"/>
      <c r="B61" s="82"/>
      <c r="C61" s="82"/>
      <c r="D61" s="82"/>
      <c r="E61" s="82"/>
    </row>
    <row r="62" spans="1:5" ht="15.75" x14ac:dyDescent="0.25">
      <c r="A62" s="1" t="s">
        <v>204</v>
      </c>
      <c r="B62" s="27"/>
      <c r="C62" s="27"/>
      <c r="D62" s="27"/>
      <c r="E62" s="27"/>
    </row>
    <row r="63" spans="1:5" ht="15.75" x14ac:dyDescent="0.25">
      <c r="A63" s="673" t="s">
        <v>336</v>
      </c>
      <c r="B63" s="673"/>
      <c r="C63" s="673"/>
      <c r="D63" s="673"/>
      <c r="E63" s="673"/>
    </row>
    <row r="64" spans="1:5" ht="15.75" x14ac:dyDescent="0.25">
      <c r="A64" s="497" t="s">
        <v>209</v>
      </c>
      <c r="B64" s="27"/>
      <c r="C64" s="27"/>
      <c r="D64" s="27"/>
      <c r="E64" s="27"/>
    </row>
  </sheetData>
  <mergeCells count="1">
    <mergeCell ref="A63:E63"/>
  </mergeCells>
  <conditionalFormatting sqref="C38:E39">
    <cfRule type="cellIs" dxfId="4" priority="1" operator="lessThanOrEqual">
      <formula>0.11</formula>
    </cfRule>
  </conditionalFormatting>
  <pageMargins left="0.7" right="0.7" top="0.75" bottom="0.75" header="0.3" footer="0.3"/>
  <pageSetup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workbookViewId="0"/>
  </sheetViews>
  <sheetFormatPr defaultRowHeight="15" x14ac:dyDescent="0.25"/>
  <cols>
    <col min="1" max="1" width="24.5703125" customWidth="1"/>
    <col min="2" max="2" width="13" customWidth="1"/>
    <col min="3" max="3" width="13.42578125" customWidth="1"/>
    <col min="4" max="4" width="13.5703125" customWidth="1"/>
    <col min="9" max="9" width="13.85546875" customWidth="1"/>
    <col min="10" max="10" width="12.7109375" customWidth="1"/>
    <col min="12" max="13" width="14.5703125" customWidth="1"/>
    <col min="14" max="14" width="11.140625" customWidth="1"/>
    <col min="15" max="15" width="10.85546875" customWidth="1"/>
  </cols>
  <sheetData>
    <row r="1" spans="1:15" ht="15.75" x14ac:dyDescent="0.25">
      <c r="A1" s="498" t="s">
        <v>349</v>
      </c>
      <c r="B1" s="82"/>
      <c r="C1" s="82"/>
      <c r="D1" s="82"/>
      <c r="E1" s="82"/>
      <c r="F1" s="82"/>
      <c r="G1" s="82"/>
      <c r="H1" s="82"/>
      <c r="I1" s="82"/>
      <c r="J1" s="82"/>
      <c r="K1" s="82"/>
      <c r="L1" s="82"/>
      <c r="M1" s="82"/>
      <c r="N1" s="82"/>
      <c r="O1" s="82"/>
    </row>
    <row r="2" spans="1:15" ht="15.75" x14ac:dyDescent="0.25">
      <c r="A2" s="457" t="s">
        <v>350</v>
      </c>
      <c r="B2" s="82"/>
      <c r="C2" s="82"/>
      <c r="D2" s="82"/>
      <c r="E2" s="82"/>
      <c r="F2" s="82"/>
      <c r="G2" s="82"/>
      <c r="H2" s="82"/>
      <c r="I2" s="82"/>
      <c r="J2" s="82"/>
      <c r="K2" s="82"/>
      <c r="L2" s="82"/>
      <c r="M2" s="82"/>
      <c r="N2" s="82"/>
      <c r="O2" s="82"/>
    </row>
    <row r="3" spans="1:15" ht="15.75" x14ac:dyDescent="0.25">
      <c r="A3" s="499"/>
      <c r="B3" s="676" t="s">
        <v>352</v>
      </c>
      <c r="C3" s="678" t="s">
        <v>353</v>
      </c>
      <c r="D3" s="680" t="s">
        <v>351</v>
      </c>
      <c r="E3" s="680"/>
      <c r="F3" s="680"/>
      <c r="G3" s="680"/>
      <c r="H3" s="680"/>
      <c r="I3" s="680"/>
      <c r="J3" s="680"/>
      <c r="K3" s="680"/>
      <c r="L3" s="680"/>
      <c r="M3" s="680"/>
      <c r="N3" s="680"/>
      <c r="O3" s="681"/>
    </row>
    <row r="4" spans="1:15" ht="78.75" x14ac:dyDescent="0.25">
      <c r="A4" s="500"/>
      <c r="B4" s="677"/>
      <c r="C4" s="679"/>
      <c r="D4" s="501" t="s">
        <v>10</v>
      </c>
      <c r="E4" s="501" t="s">
        <v>11</v>
      </c>
      <c r="F4" s="501" t="s">
        <v>12</v>
      </c>
      <c r="G4" s="501" t="s">
        <v>13</v>
      </c>
      <c r="H4" s="501" t="s">
        <v>14</v>
      </c>
      <c r="I4" s="501" t="s">
        <v>339</v>
      </c>
      <c r="J4" s="501" t="s">
        <v>340</v>
      </c>
      <c r="K4" s="501" t="s">
        <v>17</v>
      </c>
      <c r="L4" s="501" t="s">
        <v>341</v>
      </c>
      <c r="M4" s="501" t="s">
        <v>342</v>
      </c>
      <c r="N4" s="501" t="s">
        <v>18</v>
      </c>
      <c r="O4" s="502" t="s">
        <v>19</v>
      </c>
    </row>
    <row r="5" spans="1:15" ht="15.75" x14ac:dyDescent="0.25">
      <c r="A5" s="503"/>
      <c r="B5" s="500"/>
      <c r="C5" s="504"/>
      <c r="D5" s="505"/>
      <c r="E5" s="505"/>
      <c r="F5" s="505"/>
      <c r="G5" s="505"/>
      <c r="H5" s="505"/>
      <c r="I5" s="505"/>
      <c r="J5" s="505"/>
      <c r="K5" s="505"/>
      <c r="L5" s="505"/>
      <c r="M5" s="505"/>
      <c r="N5" s="505"/>
      <c r="O5" s="504"/>
    </row>
    <row r="6" spans="1:15" ht="47.25" x14ac:dyDescent="0.25">
      <c r="A6" s="506" t="s">
        <v>343</v>
      </c>
      <c r="B6" s="507"/>
      <c r="C6" s="508"/>
      <c r="D6" s="505"/>
      <c r="E6" s="505"/>
      <c r="F6" s="505"/>
      <c r="G6" s="505"/>
      <c r="H6" s="505"/>
      <c r="I6" s="505"/>
      <c r="J6" s="505"/>
      <c r="K6" s="505"/>
      <c r="L6" s="505"/>
      <c r="M6" s="505"/>
      <c r="N6" s="505"/>
      <c r="O6" s="504"/>
    </row>
    <row r="7" spans="1:15" ht="15.75" x14ac:dyDescent="0.25">
      <c r="A7" s="509" t="s">
        <v>304</v>
      </c>
      <c r="B7" s="510">
        <f>SUM(D7:H7,K7,N7:O7)</f>
        <v>311</v>
      </c>
      <c r="C7" s="511">
        <f>SUM(E7:H7,K7,N7:O7)</f>
        <v>161</v>
      </c>
      <c r="D7" s="512">
        <v>150</v>
      </c>
      <c r="E7" s="512">
        <v>2</v>
      </c>
      <c r="F7" s="512">
        <v>10</v>
      </c>
      <c r="G7" s="512">
        <v>3</v>
      </c>
      <c r="H7" s="512">
        <v>96</v>
      </c>
      <c r="I7" s="512">
        <v>8</v>
      </c>
      <c r="J7" s="512">
        <v>88</v>
      </c>
      <c r="K7" s="82">
        <v>35</v>
      </c>
      <c r="L7" s="512">
        <v>25</v>
      </c>
      <c r="M7" s="512">
        <v>10</v>
      </c>
      <c r="N7" s="512">
        <v>12</v>
      </c>
      <c r="O7" s="513">
        <v>3</v>
      </c>
    </row>
    <row r="8" spans="1:15" ht="15.75" x14ac:dyDescent="0.25">
      <c r="A8" s="509" t="s">
        <v>305</v>
      </c>
      <c r="B8" s="510">
        <f t="shared" ref="B8:B67" si="0">SUM(D8:H8,K8,N8:O8)</f>
        <v>514</v>
      </c>
      <c r="C8" s="511">
        <f t="shared" ref="C8:C67" si="1">SUM(E8:H8,K8,N8:O8)</f>
        <v>215</v>
      </c>
      <c r="D8" s="512">
        <v>299</v>
      </c>
      <c r="E8" s="512">
        <v>3</v>
      </c>
      <c r="F8" s="512">
        <v>1</v>
      </c>
      <c r="G8" s="512">
        <v>1</v>
      </c>
      <c r="H8" s="512">
        <v>132</v>
      </c>
      <c r="I8" s="512">
        <v>17</v>
      </c>
      <c r="J8" s="512">
        <v>115</v>
      </c>
      <c r="K8" s="82">
        <v>36</v>
      </c>
      <c r="L8" s="512">
        <v>27</v>
      </c>
      <c r="M8" s="512">
        <v>9</v>
      </c>
      <c r="N8" s="512">
        <v>41</v>
      </c>
      <c r="O8" s="513">
        <v>1</v>
      </c>
    </row>
    <row r="9" spans="1:15" ht="15.75" x14ac:dyDescent="0.25">
      <c r="A9" s="509" t="s">
        <v>306</v>
      </c>
      <c r="B9" s="510">
        <f t="shared" si="0"/>
        <v>290</v>
      </c>
      <c r="C9" s="511">
        <f t="shared" si="1"/>
        <v>107</v>
      </c>
      <c r="D9" s="512">
        <v>183</v>
      </c>
      <c r="E9" s="512">
        <v>0</v>
      </c>
      <c r="F9" s="512">
        <v>0</v>
      </c>
      <c r="G9" s="512">
        <v>3</v>
      </c>
      <c r="H9" s="512">
        <v>65</v>
      </c>
      <c r="I9" s="512">
        <v>9</v>
      </c>
      <c r="J9" s="512">
        <v>56</v>
      </c>
      <c r="K9" s="82">
        <v>17</v>
      </c>
      <c r="L9" s="512">
        <v>12</v>
      </c>
      <c r="M9" s="512">
        <v>5</v>
      </c>
      <c r="N9" s="512">
        <v>22</v>
      </c>
      <c r="O9" s="513">
        <v>0</v>
      </c>
    </row>
    <row r="10" spans="1:15" ht="15.75" x14ac:dyDescent="0.25">
      <c r="A10" s="509" t="s">
        <v>307</v>
      </c>
      <c r="B10" s="510">
        <f t="shared" si="0"/>
        <v>164</v>
      </c>
      <c r="C10" s="511">
        <f t="shared" si="1"/>
        <v>83</v>
      </c>
      <c r="D10" s="512">
        <v>81</v>
      </c>
      <c r="E10" s="512">
        <v>3</v>
      </c>
      <c r="F10" s="512">
        <v>0</v>
      </c>
      <c r="G10" s="512">
        <v>0</v>
      </c>
      <c r="H10" s="512">
        <v>67</v>
      </c>
      <c r="I10" s="512">
        <v>10</v>
      </c>
      <c r="J10" s="512">
        <v>57</v>
      </c>
      <c r="K10" s="82">
        <v>7</v>
      </c>
      <c r="L10" s="512">
        <v>6</v>
      </c>
      <c r="M10" s="512">
        <v>1</v>
      </c>
      <c r="N10" s="512">
        <v>5</v>
      </c>
      <c r="O10" s="513">
        <v>1</v>
      </c>
    </row>
    <row r="11" spans="1:15" ht="15.75" x14ac:dyDescent="0.25">
      <c r="A11" s="509" t="s">
        <v>308</v>
      </c>
      <c r="B11" s="510">
        <f t="shared" si="0"/>
        <v>97</v>
      </c>
      <c r="C11" s="511">
        <f t="shared" si="1"/>
        <v>29</v>
      </c>
      <c r="D11" s="512">
        <v>68</v>
      </c>
      <c r="E11" s="512">
        <v>2</v>
      </c>
      <c r="F11" s="512">
        <v>0</v>
      </c>
      <c r="G11" s="512">
        <v>0</v>
      </c>
      <c r="H11" s="512">
        <v>20</v>
      </c>
      <c r="I11" s="512">
        <v>3</v>
      </c>
      <c r="J11" s="512">
        <v>17</v>
      </c>
      <c r="K11" s="82">
        <v>6</v>
      </c>
      <c r="L11" s="512">
        <v>4</v>
      </c>
      <c r="M11" s="512">
        <v>2</v>
      </c>
      <c r="N11" s="512">
        <v>1</v>
      </c>
      <c r="O11" s="513">
        <v>0</v>
      </c>
    </row>
    <row r="12" spans="1:15" ht="15.75" x14ac:dyDescent="0.25">
      <c r="A12" s="509" t="s">
        <v>309</v>
      </c>
      <c r="B12" s="510">
        <f t="shared" si="0"/>
        <v>238</v>
      </c>
      <c r="C12" s="511">
        <f t="shared" si="1"/>
        <v>100</v>
      </c>
      <c r="D12" s="512">
        <v>138</v>
      </c>
      <c r="E12" s="512">
        <v>1</v>
      </c>
      <c r="F12" s="512">
        <v>1</v>
      </c>
      <c r="G12" s="512">
        <v>1</v>
      </c>
      <c r="H12" s="512">
        <v>77</v>
      </c>
      <c r="I12" s="512">
        <v>23</v>
      </c>
      <c r="J12" s="512">
        <v>54</v>
      </c>
      <c r="K12" s="82">
        <v>4</v>
      </c>
      <c r="L12" s="512">
        <v>2</v>
      </c>
      <c r="M12" s="512">
        <v>2</v>
      </c>
      <c r="N12" s="512">
        <v>13</v>
      </c>
      <c r="O12" s="513">
        <v>3</v>
      </c>
    </row>
    <row r="13" spans="1:15" ht="15.75" x14ac:dyDescent="0.25">
      <c r="A13" s="509" t="s">
        <v>310</v>
      </c>
      <c r="B13" s="510">
        <f t="shared" si="0"/>
        <v>257</v>
      </c>
      <c r="C13" s="511">
        <f t="shared" si="1"/>
        <v>87</v>
      </c>
      <c r="D13" s="512">
        <v>170</v>
      </c>
      <c r="E13" s="512">
        <v>0</v>
      </c>
      <c r="F13" s="512">
        <v>2</v>
      </c>
      <c r="G13" s="512">
        <v>1</v>
      </c>
      <c r="H13" s="512">
        <v>62</v>
      </c>
      <c r="I13" s="512">
        <v>9</v>
      </c>
      <c r="J13" s="512">
        <v>53</v>
      </c>
      <c r="K13" s="82">
        <v>20</v>
      </c>
      <c r="L13" s="512">
        <v>12</v>
      </c>
      <c r="M13" s="512">
        <v>8</v>
      </c>
      <c r="N13" s="512">
        <v>1</v>
      </c>
      <c r="O13" s="513">
        <v>1</v>
      </c>
    </row>
    <row r="14" spans="1:15" ht="15.75" x14ac:dyDescent="0.25">
      <c r="A14" s="509" t="s">
        <v>311</v>
      </c>
      <c r="B14" s="510">
        <f t="shared" si="0"/>
        <v>273</v>
      </c>
      <c r="C14" s="511">
        <f t="shared" si="1"/>
        <v>66</v>
      </c>
      <c r="D14" s="512">
        <v>207</v>
      </c>
      <c r="E14" s="512">
        <v>5</v>
      </c>
      <c r="F14" s="512">
        <v>3</v>
      </c>
      <c r="G14" s="512">
        <v>2</v>
      </c>
      <c r="H14" s="512">
        <v>41</v>
      </c>
      <c r="I14" s="512">
        <v>2</v>
      </c>
      <c r="J14" s="512">
        <v>39</v>
      </c>
      <c r="K14" s="82">
        <v>12</v>
      </c>
      <c r="L14" s="512">
        <v>10</v>
      </c>
      <c r="M14" s="512">
        <v>2</v>
      </c>
      <c r="N14" s="512">
        <v>3</v>
      </c>
      <c r="O14" s="513">
        <v>0</v>
      </c>
    </row>
    <row r="15" spans="1:15" ht="15.75" x14ac:dyDescent="0.25">
      <c r="A15" s="509" t="s">
        <v>312</v>
      </c>
      <c r="B15" s="510">
        <f t="shared" si="0"/>
        <v>215</v>
      </c>
      <c r="C15" s="511">
        <f t="shared" si="1"/>
        <v>75</v>
      </c>
      <c r="D15" s="512">
        <v>140</v>
      </c>
      <c r="E15" s="512">
        <v>0</v>
      </c>
      <c r="F15" s="512">
        <v>2</v>
      </c>
      <c r="G15" s="512">
        <v>2</v>
      </c>
      <c r="H15" s="512">
        <v>44</v>
      </c>
      <c r="I15" s="512">
        <v>11</v>
      </c>
      <c r="J15" s="512">
        <v>33</v>
      </c>
      <c r="K15" s="82">
        <v>21</v>
      </c>
      <c r="L15" s="512">
        <v>19</v>
      </c>
      <c r="M15" s="512">
        <v>2</v>
      </c>
      <c r="N15" s="512">
        <v>3</v>
      </c>
      <c r="O15" s="513">
        <v>3</v>
      </c>
    </row>
    <row r="16" spans="1:15" ht="15.75" x14ac:dyDescent="0.25">
      <c r="A16" s="509" t="s">
        <v>313</v>
      </c>
      <c r="B16" s="510">
        <f t="shared" si="0"/>
        <v>220</v>
      </c>
      <c r="C16" s="511">
        <f t="shared" si="1"/>
        <v>83</v>
      </c>
      <c r="D16" s="512">
        <v>137</v>
      </c>
      <c r="E16" s="512">
        <v>2</v>
      </c>
      <c r="F16" s="512">
        <v>1</v>
      </c>
      <c r="G16" s="512">
        <v>1</v>
      </c>
      <c r="H16" s="512">
        <v>49</v>
      </c>
      <c r="I16" s="512">
        <v>4</v>
      </c>
      <c r="J16" s="512">
        <v>45</v>
      </c>
      <c r="K16" s="82">
        <v>19</v>
      </c>
      <c r="L16" s="512">
        <v>17</v>
      </c>
      <c r="M16" s="512">
        <v>2</v>
      </c>
      <c r="N16" s="512">
        <v>11</v>
      </c>
      <c r="O16" s="513">
        <v>0</v>
      </c>
    </row>
    <row r="17" spans="1:15" ht="15.75" x14ac:dyDescent="0.25">
      <c r="A17" s="509" t="s">
        <v>314</v>
      </c>
      <c r="B17" s="510">
        <f t="shared" si="0"/>
        <v>206</v>
      </c>
      <c r="C17" s="511">
        <f t="shared" si="1"/>
        <v>52</v>
      </c>
      <c r="D17" s="512">
        <v>154</v>
      </c>
      <c r="E17" s="512">
        <v>6</v>
      </c>
      <c r="F17" s="512">
        <v>1</v>
      </c>
      <c r="G17" s="512">
        <v>2</v>
      </c>
      <c r="H17" s="512">
        <v>24</v>
      </c>
      <c r="I17" s="512">
        <v>4</v>
      </c>
      <c r="J17" s="512">
        <v>20</v>
      </c>
      <c r="K17" s="82">
        <v>18</v>
      </c>
      <c r="L17" s="512">
        <v>18</v>
      </c>
      <c r="M17" s="512">
        <v>0</v>
      </c>
      <c r="N17" s="512">
        <v>1</v>
      </c>
      <c r="O17" s="513">
        <v>0</v>
      </c>
    </row>
    <row r="18" spans="1:15" ht="15.75" x14ac:dyDescent="0.25">
      <c r="A18" s="509" t="s">
        <v>315</v>
      </c>
      <c r="B18" s="510">
        <f t="shared" si="0"/>
        <v>748</v>
      </c>
      <c r="C18" s="511">
        <f t="shared" si="1"/>
        <v>366</v>
      </c>
      <c r="D18" s="512">
        <v>382</v>
      </c>
      <c r="E18" s="512">
        <v>19</v>
      </c>
      <c r="F18" s="512">
        <v>10</v>
      </c>
      <c r="G18" s="512">
        <v>7</v>
      </c>
      <c r="H18" s="512">
        <v>216</v>
      </c>
      <c r="I18" s="512">
        <v>33</v>
      </c>
      <c r="J18" s="512">
        <v>183</v>
      </c>
      <c r="K18" s="82">
        <v>76</v>
      </c>
      <c r="L18" s="512">
        <v>53</v>
      </c>
      <c r="M18" s="512">
        <v>23</v>
      </c>
      <c r="N18" s="512">
        <v>34</v>
      </c>
      <c r="O18" s="513">
        <v>4</v>
      </c>
    </row>
    <row r="19" spans="1:15" ht="15.75" x14ac:dyDescent="0.25">
      <c r="A19" s="509" t="s">
        <v>316</v>
      </c>
      <c r="B19" s="510">
        <f t="shared" si="0"/>
        <v>45</v>
      </c>
      <c r="C19" s="511">
        <f t="shared" si="1"/>
        <v>27</v>
      </c>
      <c r="D19" s="512">
        <v>18</v>
      </c>
      <c r="E19" s="512">
        <v>1</v>
      </c>
      <c r="F19" s="512">
        <v>1</v>
      </c>
      <c r="G19" s="512">
        <v>0</v>
      </c>
      <c r="H19" s="512">
        <v>22</v>
      </c>
      <c r="I19" s="512">
        <v>4</v>
      </c>
      <c r="J19" s="512">
        <v>18</v>
      </c>
      <c r="K19" s="82">
        <v>0</v>
      </c>
      <c r="L19" s="512">
        <v>0</v>
      </c>
      <c r="M19" s="512">
        <v>0</v>
      </c>
      <c r="N19" s="512">
        <v>3</v>
      </c>
      <c r="O19" s="513">
        <v>0</v>
      </c>
    </row>
    <row r="20" spans="1:15" ht="15.75" x14ac:dyDescent="0.25">
      <c r="A20" s="509" t="s">
        <v>317</v>
      </c>
      <c r="B20" s="510">
        <f t="shared" si="0"/>
        <v>306</v>
      </c>
      <c r="C20" s="511">
        <f t="shared" si="1"/>
        <v>95</v>
      </c>
      <c r="D20" s="512">
        <v>211</v>
      </c>
      <c r="E20" s="512">
        <v>2</v>
      </c>
      <c r="F20" s="512">
        <v>1</v>
      </c>
      <c r="G20" s="512">
        <v>0</v>
      </c>
      <c r="H20" s="512">
        <v>66</v>
      </c>
      <c r="I20" s="512">
        <v>5</v>
      </c>
      <c r="J20" s="512">
        <v>61</v>
      </c>
      <c r="K20" s="82">
        <v>21</v>
      </c>
      <c r="L20" s="512">
        <v>12</v>
      </c>
      <c r="M20" s="512">
        <v>9</v>
      </c>
      <c r="N20" s="512">
        <v>5</v>
      </c>
      <c r="O20" s="513">
        <v>0</v>
      </c>
    </row>
    <row r="21" spans="1:15" ht="15.75" x14ac:dyDescent="0.25">
      <c r="A21" s="509" t="s">
        <v>318</v>
      </c>
      <c r="B21" s="510">
        <f t="shared" si="0"/>
        <v>764</v>
      </c>
      <c r="C21" s="511">
        <f t="shared" si="1"/>
        <v>252</v>
      </c>
      <c r="D21" s="512">
        <v>512</v>
      </c>
      <c r="E21" s="512">
        <v>5</v>
      </c>
      <c r="F21" s="512">
        <v>8</v>
      </c>
      <c r="G21" s="512">
        <v>2</v>
      </c>
      <c r="H21" s="512">
        <v>152</v>
      </c>
      <c r="I21" s="512">
        <v>25</v>
      </c>
      <c r="J21" s="512">
        <v>127</v>
      </c>
      <c r="K21" s="82">
        <v>62</v>
      </c>
      <c r="L21" s="512">
        <v>45</v>
      </c>
      <c r="M21" s="512">
        <v>17</v>
      </c>
      <c r="N21" s="512">
        <v>22</v>
      </c>
      <c r="O21" s="513">
        <v>1</v>
      </c>
    </row>
    <row r="22" spans="1:15" ht="15.75" x14ac:dyDescent="0.25">
      <c r="A22" s="509" t="s">
        <v>319</v>
      </c>
      <c r="B22" s="510">
        <f t="shared" si="0"/>
        <v>542</v>
      </c>
      <c r="C22" s="511">
        <f t="shared" si="1"/>
        <v>367</v>
      </c>
      <c r="D22" s="512">
        <v>175</v>
      </c>
      <c r="E22" s="512">
        <v>36</v>
      </c>
      <c r="F22" s="512">
        <v>13</v>
      </c>
      <c r="G22" s="512">
        <v>7</v>
      </c>
      <c r="H22" s="512">
        <v>216</v>
      </c>
      <c r="I22" s="512">
        <v>23</v>
      </c>
      <c r="J22" s="512">
        <v>193</v>
      </c>
      <c r="K22" s="82">
        <v>88</v>
      </c>
      <c r="L22" s="512">
        <v>41</v>
      </c>
      <c r="M22" s="512">
        <v>47</v>
      </c>
      <c r="N22" s="512">
        <v>3</v>
      </c>
      <c r="O22" s="513">
        <v>4</v>
      </c>
    </row>
    <row r="23" spans="1:15" ht="15.75" x14ac:dyDescent="0.25">
      <c r="A23" s="509" t="s">
        <v>320</v>
      </c>
      <c r="B23" s="510">
        <f t="shared" si="0"/>
        <v>573</v>
      </c>
      <c r="C23" s="511">
        <f t="shared" si="1"/>
        <v>248</v>
      </c>
      <c r="D23" s="512">
        <v>325</v>
      </c>
      <c r="E23" s="512">
        <v>2</v>
      </c>
      <c r="F23" s="512">
        <v>1</v>
      </c>
      <c r="G23" s="512">
        <v>3</v>
      </c>
      <c r="H23" s="512">
        <v>184</v>
      </c>
      <c r="I23" s="512">
        <v>33</v>
      </c>
      <c r="J23" s="512">
        <v>151</v>
      </c>
      <c r="K23" s="82">
        <v>23</v>
      </c>
      <c r="L23" s="512">
        <v>12</v>
      </c>
      <c r="M23" s="512">
        <v>11</v>
      </c>
      <c r="N23" s="512">
        <v>29</v>
      </c>
      <c r="O23" s="513">
        <v>6</v>
      </c>
    </row>
    <row r="24" spans="1:15" ht="15.75" x14ac:dyDescent="0.25">
      <c r="A24" s="509" t="s">
        <v>321</v>
      </c>
      <c r="B24" s="510">
        <f t="shared" si="0"/>
        <v>113</v>
      </c>
      <c r="C24" s="511">
        <f t="shared" si="1"/>
        <v>43</v>
      </c>
      <c r="D24" s="512">
        <v>70</v>
      </c>
      <c r="E24" s="512">
        <v>9</v>
      </c>
      <c r="F24" s="512">
        <v>2</v>
      </c>
      <c r="G24" s="512">
        <v>1</v>
      </c>
      <c r="H24" s="512">
        <v>22</v>
      </c>
      <c r="I24" s="512">
        <v>3</v>
      </c>
      <c r="J24" s="512">
        <v>19</v>
      </c>
      <c r="K24" s="82">
        <v>7</v>
      </c>
      <c r="L24" s="512">
        <v>5</v>
      </c>
      <c r="M24" s="512">
        <v>2</v>
      </c>
      <c r="N24" s="512">
        <v>1</v>
      </c>
      <c r="O24" s="513">
        <v>1</v>
      </c>
    </row>
    <row r="25" spans="1:15" ht="15.75" x14ac:dyDescent="0.25">
      <c r="A25" s="509" t="s">
        <v>322</v>
      </c>
      <c r="B25" s="510">
        <f t="shared" si="0"/>
        <v>154</v>
      </c>
      <c r="C25" s="511">
        <f t="shared" si="1"/>
        <v>74</v>
      </c>
      <c r="D25" s="512">
        <v>80</v>
      </c>
      <c r="E25" s="512">
        <v>7</v>
      </c>
      <c r="F25" s="512">
        <v>1</v>
      </c>
      <c r="G25" s="512">
        <v>1</v>
      </c>
      <c r="H25" s="512">
        <v>42</v>
      </c>
      <c r="I25" s="512">
        <v>3</v>
      </c>
      <c r="J25" s="512">
        <v>39</v>
      </c>
      <c r="K25" s="82">
        <v>16</v>
      </c>
      <c r="L25" s="512">
        <v>13</v>
      </c>
      <c r="M25" s="512">
        <v>3</v>
      </c>
      <c r="N25" s="512">
        <v>5</v>
      </c>
      <c r="O25" s="513">
        <v>2</v>
      </c>
    </row>
    <row r="26" spans="1:15" ht="15.75" x14ac:dyDescent="0.25">
      <c r="A26" s="509" t="s">
        <v>323</v>
      </c>
      <c r="B26" s="510">
        <f t="shared" si="0"/>
        <v>178</v>
      </c>
      <c r="C26" s="511">
        <f t="shared" si="1"/>
        <v>64</v>
      </c>
      <c r="D26" s="512">
        <v>114</v>
      </c>
      <c r="E26" s="512">
        <v>0</v>
      </c>
      <c r="F26" s="512">
        <v>0</v>
      </c>
      <c r="G26" s="512">
        <v>1</v>
      </c>
      <c r="H26" s="512">
        <v>46</v>
      </c>
      <c r="I26" s="512">
        <v>12</v>
      </c>
      <c r="J26" s="512">
        <v>34</v>
      </c>
      <c r="K26" s="82">
        <v>2</v>
      </c>
      <c r="L26" s="512">
        <v>2</v>
      </c>
      <c r="M26" s="512">
        <v>0</v>
      </c>
      <c r="N26" s="512">
        <v>11</v>
      </c>
      <c r="O26" s="513">
        <v>4</v>
      </c>
    </row>
    <row r="27" spans="1:15" ht="15.75" x14ac:dyDescent="0.25">
      <c r="A27" s="509" t="s">
        <v>324</v>
      </c>
      <c r="B27" s="510">
        <f t="shared" si="0"/>
        <v>272</v>
      </c>
      <c r="C27" s="511">
        <f t="shared" si="1"/>
        <v>80</v>
      </c>
      <c r="D27" s="512">
        <v>192</v>
      </c>
      <c r="E27" s="512">
        <v>4</v>
      </c>
      <c r="F27" s="512">
        <v>1</v>
      </c>
      <c r="G27" s="512">
        <v>0</v>
      </c>
      <c r="H27" s="512">
        <v>60</v>
      </c>
      <c r="I27" s="512">
        <v>10</v>
      </c>
      <c r="J27" s="512">
        <v>50</v>
      </c>
      <c r="K27" s="82">
        <v>11</v>
      </c>
      <c r="L27" s="512">
        <v>9</v>
      </c>
      <c r="M27" s="512">
        <v>2</v>
      </c>
      <c r="N27" s="512">
        <v>2</v>
      </c>
      <c r="O27" s="513">
        <v>2</v>
      </c>
    </row>
    <row r="28" spans="1:15" ht="15.75" x14ac:dyDescent="0.25">
      <c r="A28" s="509" t="s">
        <v>325</v>
      </c>
      <c r="B28" s="510">
        <f t="shared" si="0"/>
        <v>542</v>
      </c>
      <c r="C28" s="511">
        <f t="shared" si="1"/>
        <v>180</v>
      </c>
      <c r="D28" s="512">
        <v>362</v>
      </c>
      <c r="E28" s="512">
        <v>9</v>
      </c>
      <c r="F28" s="512">
        <v>5</v>
      </c>
      <c r="G28" s="512">
        <v>0</v>
      </c>
      <c r="H28" s="512">
        <v>124</v>
      </c>
      <c r="I28" s="512">
        <v>15</v>
      </c>
      <c r="J28" s="512">
        <v>109</v>
      </c>
      <c r="K28" s="82">
        <v>36</v>
      </c>
      <c r="L28" s="512">
        <v>20</v>
      </c>
      <c r="M28" s="512">
        <v>16</v>
      </c>
      <c r="N28" s="512">
        <v>4</v>
      </c>
      <c r="O28" s="513">
        <v>2</v>
      </c>
    </row>
    <row r="29" spans="1:15" ht="15.75" x14ac:dyDescent="0.25">
      <c r="A29" s="509" t="s">
        <v>326</v>
      </c>
      <c r="B29" s="510">
        <f t="shared" si="0"/>
        <v>63</v>
      </c>
      <c r="C29" s="511">
        <f t="shared" si="1"/>
        <v>23</v>
      </c>
      <c r="D29" s="512">
        <v>40</v>
      </c>
      <c r="E29" s="512">
        <v>0</v>
      </c>
      <c r="F29" s="512">
        <v>0</v>
      </c>
      <c r="G29" s="512">
        <v>1</v>
      </c>
      <c r="H29" s="512">
        <v>21</v>
      </c>
      <c r="I29" s="512">
        <v>2</v>
      </c>
      <c r="J29" s="512">
        <v>19</v>
      </c>
      <c r="K29" s="82">
        <v>1</v>
      </c>
      <c r="L29" s="512">
        <v>1</v>
      </c>
      <c r="M29" s="512">
        <v>0</v>
      </c>
      <c r="N29" s="512">
        <v>0</v>
      </c>
      <c r="O29" s="513">
        <v>0</v>
      </c>
    </row>
    <row r="30" spans="1:15" ht="15.75" x14ac:dyDescent="0.25">
      <c r="A30" s="509" t="s">
        <v>327</v>
      </c>
      <c r="B30" s="510">
        <f t="shared" si="0"/>
        <v>321</v>
      </c>
      <c r="C30" s="511">
        <f t="shared" si="1"/>
        <v>125</v>
      </c>
      <c r="D30" s="512">
        <v>196</v>
      </c>
      <c r="E30" s="512">
        <v>2</v>
      </c>
      <c r="F30" s="512">
        <v>4</v>
      </c>
      <c r="G30" s="512">
        <v>1</v>
      </c>
      <c r="H30" s="512">
        <v>83</v>
      </c>
      <c r="I30" s="512">
        <v>24</v>
      </c>
      <c r="J30" s="512">
        <v>59</v>
      </c>
      <c r="K30" s="82">
        <v>21</v>
      </c>
      <c r="L30" s="512">
        <v>5</v>
      </c>
      <c r="M30" s="512">
        <v>16</v>
      </c>
      <c r="N30" s="512">
        <v>13</v>
      </c>
      <c r="O30" s="513">
        <v>1</v>
      </c>
    </row>
    <row r="31" spans="1:15" ht="15.75" x14ac:dyDescent="0.25">
      <c r="A31" s="509" t="s">
        <v>328</v>
      </c>
      <c r="B31" s="510">
        <f t="shared" si="0"/>
        <v>218</v>
      </c>
      <c r="C31" s="511">
        <f t="shared" si="1"/>
        <v>117</v>
      </c>
      <c r="D31" s="512">
        <v>101</v>
      </c>
      <c r="E31" s="512">
        <v>7</v>
      </c>
      <c r="F31" s="512">
        <v>2</v>
      </c>
      <c r="G31" s="512">
        <v>1</v>
      </c>
      <c r="H31" s="512">
        <v>69</v>
      </c>
      <c r="I31" s="512">
        <v>19</v>
      </c>
      <c r="J31" s="512">
        <v>50</v>
      </c>
      <c r="K31" s="82">
        <v>35</v>
      </c>
      <c r="L31" s="512">
        <v>32</v>
      </c>
      <c r="M31" s="512">
        <v>3</v>
      </c>
      <c r="N31" s="512">
        <v>1</v>
      </c>
      <c r="O31" s="513">
        <v>2</v>
      </c>
    </row>
    <row r="32" spans="1:15" ht="15.75" x14ac:dyDescent="0.25">
      <c r="A32" s="509" t="s">
        <v>329</v>
      </c>
      <c r="B32" s="510">
        <f t="shared" si="0"/>
        <v>231</v>
      </c>
      <c r="C32" s="511">
        <f t="shared" si="1"/>
        <v>98</v>
      </c>
      <c r="D32" s="512">
        <v>133</v>
      </c>
      <c r="E32" s="512">
        <v>0</v>
      </c>
      <c r="F32" s="512">
        <v>1</v>
      </c>
      <c r="G32" s="512">
        <v>1</v>
      </c>
      <c r="H32" s="512">
        <v>66</v>
      </c>
      <c r="I32" s="512">
        <v>18</v>
      </c>
      <c r="J32" s="512">
        <v>48</v>
      </c>
      <c r="K32" s="82">
        <v>16</v>
      </c>
      <c r="L32" s="512">
        <v>10</v>
      </c>
      <c r="M32" s="512">
        <v>6</v>
      </c>
      <c r="N32" s="512">
        <v>13</v>
      </c>
      <c r="O32" s="513">
        <v>1</v>
      </c>
    </row>
    <row r="33" spans="1:15" ht="15.75" x14ac:dyDescent="0.25">
      <c r="A33" s="509" t="s">
        <v>330</v>
      </c>
      <c r="B33" s="510">
        <f t="shared" si="0"/>
        <v>48</v>
      </c>
      <c r="C33" s="511">
        <f t="shared" si="1"/>
        <v>29</v>
      </c>
      <c r="D33" s="512">
        <v>19</v>
      </c>
      <c r="E33" s="512">
        <v>0</v>
      </c>
      <c r="F33" s="512">
        <v>0</v>
      </c>
      <c r="G33" s="512">
        <v>1</v>
      </c>
      <c r="H33" s="512">
        <v>23</v>
      </c>
      <c r="I33" s="512">
        <v>4</v>
      </c>
      <c r="J33" s="512">
        <v>19</v>
      </c>
      <c r="K33" s="82">
        <v>2</v>
      </c>
      <c r="L33" s="512">
        <v>2</v>
      </c>
      <c r="M33" s="512">
        <v>0</v>
      </c>
      <c r="N33" s="512">
        <v>3</v>
      </c>
      <c r="O33" s="513">
        <v>0</v>
      </c>
    </row>
    <row r="34" spans="1:15" ht="15.75" x14ac:dyDescent="0.25">
      <c r="A34" s="509" t="s">
        <v>331</v>
      </c>
      <c r="B34" s="510">
        <f t="shared" si="0"/>
        <v>195</v>
      </c>
      <c r="C34" s="511">
        <f t="shared" si="1"/>
        <v>67</v>
      </c>
      <c r="D34" s="512">
        <v>128</v>
      </c>
      <c r="E34" s="512">
        <v>1</v>
      </c>
      <c r="F34" s="512">
        <v>3</v>
      </c>
      <c r="G34" s="512">
        <v>0</v>
      </c>
      <c r="H34" s="512">
        <v>49</v>
      </c>
      <c r="I34" s="512">
        <v>2</v>
      </c>
      <c r="J34" s="512">
        <v>47</v>
      </c>
      <c r="K34" s="82">
        <v>13</v>
      </c>
      <c r="L34" s="512">
        <v>10</v>
      </c>
      <c r="M34" s="512">
        <v>3</v>
      </c>
      <c r="N34" s="512">
        <v>1</v>
      </c>
      <c r="O34" s="513">
        <v>0</v>
      </c>
    </row>
    <row r="35" spans="1:15" ht="15.75" x14ac:dyDescent="0.25">
      <c r="A35" s="509" t="s">
        <v>332</v>
      </c>
      <c r="B35" s="510">
        <f t="shared" si="0"/>
        <v>490</v>
      </c>
      <c r="C35" s="511">
        <f t="shared" si="1"/>
        <v>176</v>
      </c>
      <c r="D35" s="512">
        <v>314</v>
      </c>
      <c r="E35" s="512">
        <v>4</v>
      </c>
      <c r="F35" s="512">
        <v>5</v>
      </c>
      <c r="G35" s="512">
        <v>4</v>
      </c>
      <c r="H35" s="512">
        <v>126</v>
      </c>
      <c r="I35" s="512">
        <v>15</v>
      </c>
      <c r="J35" s="512">
        <v>111</v>
      </c>
      <c r="K35" s="82">
        <v>33</v>
      </c>
      <c r="L35" s="512">
        <v>25</v>
      </c>
      <c r="M35" s="512">
        <v>8</v>
      </c>
      <c r="N35" s="512">
        <v>1</v>
      </c>
      <c r="O35" s="513">
        <v>3</v>
      </c>
    </row>
    <row r="36" spans="1:15" ht="15.75" x14ac:dyDescent="0.25">
      <c r="A36" s="509" t="s">
        <v>333</v>
      </c>
      <c r="B36" s="510">
        <f t="shared" si="0"/>
        <v>197</v>
      </c>
      <c r="C36" s="511">
        <f t="shared" si="1"/>
        <v>65</v>
      </c>
      <c r="D36" s="512">
        <v>132</v>
      </c>
      <c r="E36" s="512">
        <v>1</v>
      </c>
      <c r="F36" s="512">
        <v>1</v>
      </c>
      <c r="G36" s="512">
        <v>0</v>
      </c>
      <c r="H36" s="512">
        <v>45</v>
      </c>
      <c r="I36" s="512">
        <v>9</v>
      </c>
      <c r="J36" s="512">
        <v>36</v>
      </c>
      <c r="K36" s="82">
        <v>10</v>
      </c>
      <c r="L36" s="512">
        <v>5</v>
      </c>
      <c r="M36" s="512">
        <v>5</v>
      </c>
      <c r="N36" s="512">
        <v>8</v>
      </c>
      <c r="O36" s="513">
        <v>0</v>
      </c>
    </row>
    <row r="37" spans="1:15" ht="15.75" x14ac:dyDescent="0.25">
      <c r="A37" s="509" t="s">
        <v>334</v>
      </c>
      <c r="B37" s="510">
        <f t="shared" si="0"/>
        <v>107</v>
      </c>
      <c r="C37" s="511">
        <f t="shared" si="1"/>
        <v>50</v>
      </c>
      <c r="D37" s="512">
        <v>57</v>
      </c>
      <c r="E37" s="512">
        <v>3</v>
      </c>
      <c r="F37" s="512">
        <v>1</v>
      </c>
      <c r="G37" s="512">
        <v>2</v>
      </c>
      <c r="H37" s="512">
        <v>30</v>
      </c>
      <c r="I37" s="512">
        <v>4</v>
      </c>
      <c r="J37" s="512">
        <v>26</v>
      </c>
      <c r="K37" s="82">
        <v>12</v>
      </c>
      <c r="L37" s="512">
        <v>10</v>
      </c>
      <c r="M37" s="512">
        <v>2</v>
      </c>
      <c r="N37" s="512">
        <v>0</v>
      </c>
      <c r="O37" s="513">
        <v>2</v>
      </c>
    </row>
    <row r="38" spans="1:15" ht="15.75" x14ac:dyDescent="0.25">
      <c r="A38" s="509" t="s">
        <v>335</v>
      </c>
      <c r="B38" s="510">
        <f t="shared" si="0"/>
        <v>413</v>
      </c>
      <c r="C38" s="511">
        <f t="shared" si="1"/>
        <v>129</v>
      </c>
      <c r="D38" s="512">
        <v>284</v>
      </c>
      <c r="E38" s="512">
        <v>3</v>
      </c>
      <c r="F38" s="512">
        <v>2</v>
      </c>
      <c r="G38" s="512">
        <v>1</v>
      </c>
      <c r="H38" s="512">
        <v>84</v>
      </c>
      <c r="I38" s="512">
        <v>35</v>
      </c>
      <c r="J38" s="512">
        <v>49</v>
      </c>
      <c r="K38" s="82">
        <v>21</v>
      </c>
      <c r="L38" s="512">
        <v>14</v>
      </c>
      <c r="M38" s="512">
        <v>7</v>
      </c>
      <c r="N38" s="512">
        <v>18</v>
      </c>
      <c r="O38" s="513">
        <v>0</v>
      </c>
    </row>
    <row r="39" spans="1:15" ht="15.75" x14ac:dyDescent="0.25">
      <c r="A39" s="514" t="s">
        <v>52</v>
      </c>
      <c r="B39" s="515">
        <f t="shared" si="0"/>
        <v>9305</v>
      </c>
      <c r="C39" s="516">
        <f t="shared" si="1"/>
        <v>3733</v>
      </c>
      <c r="D39" s="517">
        <v>5572</v>
      </c>
      <c r="E39" s="517">
        <v>139</v>
      </c>
      <c r="F39" s="517">
        <v>83</v>
      </c>
      <c r="G39" s="517">
        <v>50</v>
      </c>
      <c r="H39" s="517">
        <v>2423</v>
      </c>
      <c r="I39" s="517">
        <v>398</v>
      </c>
      <c r="J39" s="517">
        <v>2025</v>
      </c>
      <c r="K39" s="457">
        <v>701</v>
      </c>
      <c r="L39" s="517">
        <v>478</v>
      </c>
      <c r="M39" s="517">
        <v>223</v>
      </c>
      <c r="N39" s="517">
        <v>290</v>
      </c>
      <c r="O39" s="518">
        <v>47</v>
      </c>
    </row>
    <row r="40" spans="1:15" ht="15.75" x14ac:dyDescent="0.25">
      <c r="A40" s="509"/>
      <c r="B40" s="510"/>
      <c r="C40" s="511"/>
      <c r="D40" s="519"/>
      <c r="E40" s="519"/>
      <c r="F40" s="519"/>
      <c r="G40" s="519"/>
      <c r="H40" s="519"/>
      <c r="I40" s="519"/>
      <c r="J40" s="519"/>
      <c r="K40" s="519"/>
      <c r="L40" s="519"/>
      <c r="M40" s="519"/>
      <c r="N40" s="519"/>
      <c r="O40" s="511"/>
    </row>
    <row r="41" spans="1:15" ht="15.75" x14ac:dyDescent="0.25">
      <c r="A41" s="514" t="s">
        <v>45</v>
      </c>
      <c r="B41" s="510"/>
      <c r="C41" s="511"/>
      <c r="D41" s="520"/>
      <c r="E41" s="520"/>
      <c r="F41" s="520"/>
      <c r="G41" s="520"/>
      <c r="H41" s="520"/>
      <c r="I41" s="520"/>
      <c r="J41" s="520"/>
      <c r="K41" s="520"/>
      <c r="L41" s="520"/>
      <c r="M41" s="520"/>
      <c r="N41" s="520"/>
      <c r="O41" s="521"/>
    </row>
    <row r="42" spans="1:15" ht="15.75" x14ac:dyDescent="0.25">
      <c r="A42" s="509" t="s">
        <v>46</v>
      </c>
      <c r="B42" s="510">
        <f t="shared" si="0"/>
        <v>2446</v>
      </c>
      <c r="C42" s="511">
        <f t="shared" si="1"/>
        <v>1208</v>
      </c>
      <c r="D42" s="519">
        <v>1238</v>
      </c>
      <c r="E42" s="512">
        <v>71</v>
      </c>
      <c r="F42" s="512">
        <v>36</v>
      </c>
      <c r="G42" s="512">
        <v>22</v>
      </c>
      <c r="H42" s="512">
        <v>720</v>
      </c>
      <c r="I42" s="82">
        <v>101</v>
      </c>
      <c r="J42" s="512">
        <v>619</v>
      </c>
      <c r="K42" s="512">
        <v>291</v>
      </c>
      <c r="L42" s="512">
        <v>198</v>
      </c>
      <c r="M42" s="512">
        <v>93</v>
      </c>
      <c r="N42" s="512">
        <v>53</v>
      </c>
      <c r="O42" s="513">
        <v>15</v>
      </c>
    </row>
    <row r="43" spans="1:15" ht="15.75" x14ac:dyDescent="0.25">
      <c r="A43" s="509" t="s">
        <v>47</v>
      </c>
      <c r="B43" s="510">
        <f t="shared" si="0"/>
        <v>3460</v>
      </c>
      <c r="C43" s="511">
        <f t="shared" si="1"/>
        <v>1193</v>
      </c>
      <c r="D43" s="519">
        <v>2267</v>
      </c>
      <c r="E43" s="512">
        <v>50</v>
      </c>
      <c r="F43" s="512">
        <v>30</v>
      </c>
      <c r="G43" s="512">
        <v>18</v>
      </c>
      <c r="H43" s="512">
        <v>773</v>
      </c>
      <c r="I43" s="82">
        <v>140</v>
      </c>
      <c r="J43" s="512">
        <v>633</v>
      </c>
      <c r="K43" s="512">
        <v>230</v>
      </c>
      <c r="L43" s="512">
        <v>158</v>
      </c>
      <c r="M43" s="512">
        <v>72</v>
      </c>
      <c r="N43" s="512">
        <v>73</v>
      </c>
      <c r="O43" s="513">
        <v>19</v>
      </c>
    </row>
    <row r="44" spans="1:15" ht="15.75" x14ac:dyDescent="0.25">
      <c r="A44" s="509" t="s">
        <v>48</v>
      </c>
      <c r="B44" s="510">
        <f t="shared" si="0"/>
        <v>1093</v>
      </c>
      <c r="C44" s="511">
        <f t="shared" si="1"/>
        <v>334</v>
      </c>
      <c r="D44" s="519">
        <v>759</v>
      </c>
      <c r="E44" s="512">
        <v>8</v>
      </c>
      <c r="F44" s="512">
        <v>9</v>
      </c>
      <c r="G44" s="512">
        <v>2</v>
      </c>
      <c r="H44" s="512">
        <v>216</v>
      </c>
      <c r="I44" s="82">
        <v>44</v>
      </c>
      <c r="J44" s="512">
        <v>172</v>
      </c>
      <c r="K44" s="512">
        <v>59</v>
      </c>
      <c r="L44" s="512">
        <v>45</v>
      </c>
      <c r="M44" s="512">
        <v>14</v>
      </c>
      <c r="N44" s="512">
        <v>37</v>
      </c>
      <c r="O44" s="513">
        <v>3</v>
      </c>
    </row>
    <row r="45" spans="1:15" ht="15.75" x14ac:dyDescent="0.25">
      <c r="A45" s="509" t="s">
        <v>49</v>
      </c>
      <c r="B45" s="510">
        <f t="shared" si="0"/>
        <v>386</v>
      </c>
      <c r="C45" s="511">
        <f t="shared" si="1"/>
        <v>140</v>
      </c>
      <c r="D45" s="519">
        <v>246</v>
      </c>
      <c r="E45" s="512">
        <v>7</v>
      </c>
      <c r="F45" s="512">
        <v>2</v>
      </c>
      <c r="G45" s="512">
        <v>5</v>
      </c>
      <c r="H45" s="512">
        <v>88</v>
      </c>
      <c r="I45" s="82">
        <v>29</v>
      </c>
      <c r="J45" s="512">
        <v>59</v>
      </c>
      <c r="K45" s="512">
        <v>14</v>
      </c>
      <c r="L45" s="512">
        <v>10</v>
      </c>
      <c r="M45" s="512">
        <v>4</v>
      </c>
      <c r="N45" s="512">
        <v>22</v>
      </c>
      <c r="O45" s="513">
        <v>2</v>
      </c>
    </row>
    <row r="46" spans="1:15" ht="15.75" x14ac:dyDescent="0.25">
      <c r="A46" s="509" t="s">
        <v>50</v>
      </c>
      <c r="B46" s="510">
        <f t="shared" si="0"/>
        <v>1280</v>
      </c>
      <c r="C46" s="511">
        <f t="shared" si="1"/>
        <v>523</v>
      </c>
      <c r="D46" s="519">
        <v>757</v>
      </c>
      <c r="E46" s="512">
        <v>1</v>
      </c>
      <c r="F46" s="512">
        <v>5</v>
      </c>
      <c r="G46" s="512">
        <v>2</v>
      </c>
      <c r="H46" s="512">
        <v>349</v>
      </c>
      <c r="I46" s="82">
        <v>56</v>
      </c>
      <c r="J46" s="512">
        <v>293</v>
      </c>
      <c r="K46" s="512">
        <v>92</v>
      </c>
      <c r="L46" s="512">
        <v>62</v>
      </c>
      <c r="M46" s="512">
        <v>30</v>
      </c>
      <c r="N46" s="512">
        <v>71</v>
      </c>
      <c r="O46" s="513">
        <v>3</v>
      </c>
    </row>
    <row r="47" spans="1:15" ht="15.75" x14ac:dyDescent="0.25">
      <c r="A47" s="509" t="s">
        <v>51</v>
      </c>
      <c r="B47" s="510">
        <f t="shared" si="0"/>
        <v>640</v>
      </c>
      <c r="C47" s="511">
        <f t="shared" si="1"/>
        <v>335</v>
      </c>
      <c r="D47" s="519">
        <v>305</v>
      </c>
      <c r="E47" s="512">
        <v>2</v>
      </c>
      <c r="F47" s="512">
        <v>1</v>
      </c>
      <c r="G47" s="512">
        <v>1</v>
      </c>
      <c r="H47" s="512">
        <v>277</v>
      </c>
      <c r="I47" s="82">
        <v>28</v>
      </c>
      <c r="J47" s="512">
        <v>249</v>
      </c>
      <c r="K47" s="512">
        <v>15</v>
      </c>
      <c r="L47" s="512">
        <v>5</v>
      </c>
      <c r="M47" s="512">
        <v>10</v>
      </c>
      <c r="N47" s="512">
        <v>34</v>
      </c>
      <c r="O47" s="513">
        <v>5</v>
      </c>
    </row>
    <row r="48" spans="1:15" ht="15.75" x14ac:dyDescent="0.25">
      <c r="A48" s="514" t="s">
        <v>52</v>
      </c>
      <c r="B48" s="515">
        <f t="shared" si="0"/>
        <v>9305</v>
      </c>
      <c r="C48" s="516">
        <f t="shared" si="1"/>
        <v>3733</v>
      </c>
      <c r="D48" s="522">
        <v>5572</v>
      </c>
      <c r="E48" s="522">
        <v>139</v>
      </c>
      <c r="F48" s="522">
        <v>83</v>
      </c>
      <c r="G48" s="522">
        <v>50</v>
      </c>
      <c r="H48" s="522">
        <v>2423</v>
      </c>
      <c r="I48" s="457">
        <v>398</v>
      </c>
      <c r="J48" s="522">
        <v>2025</v>
      </c>
      <c r="K48" s="522">
        <v>701</v>
      </c>
      <c r="L48" s="522">
        <v>478</v>
      </c>
      <c r="M48" s="522">
        <v>223</v>
      </c>
      <c r="N48" s="522">
        <v>290</v>
      </c>
      <c r="O48" s="516">
        <v>47</v>
      </c>
    </row>
    <row r="49" spans="1:15" ht="15.75" x14ac:dyDescent="0.25">
      <c r="A49" s="509"/>
      <c r="B49" s="510"/>
      <c r="C49" s="511"/>
      <c r="D49" s="520"/>
      <c r="E49" s="520"/>
      <c r="F49" s="520"/>
      <c r="G49" s="519"/>
      <c r="H49" s="520"/>
      <c r="I49" s="520"/>
      <c r="J49" s="520"/>
      <c r="K49" s="520"/>
      <c r="L49" s="520"/>
      <c r="M49" s="520"/>
      <c r="N49" s="520"/>
      <c r="O49" s="521"/>
    </row>
    <row r="50" spans="1:15" ht="15.75" x14ac:dyDescent="0.25">
      <c r="A50" s="514" t="s">
        <v>53</v>
      </c>
      <c r="B50" s="510"/>
      <c r="C50" s="511"/>
      <c r="D50" s="520"/>
      <c r="E50" s="520"/>
      <c r="F50" s="520"/>
      <c r="G50" s="520"/>
      <c r="H50" s="520"/>
      <c r="I50" s="520"/>
      <c r="J50" s="520"/>
      <c r="K50" s="520"/>
      <c r="L50" s="520"/>
      <c r="M50" s="520"/>
      <c r="N50" s="520"/>
      <c r="O50" s="521"/>
    </row>
    <row r="51" spans="1:15" ht="15.75" x14ac:dyDescent="0.25">
      <c r="A51" s="523" t="s">
        <v>54</v>
      </c>
      <c r="B51" s="510">
        <f t="shared" si="0"/>
        <v>555</v>
      </c>
      <c r="C51" s="511">
        <f t="shared" si="1"/>
        <v>346</v>
      </c>
      <c r="D51" s="519">
        <v>209</v>
      </c>
      <c r="E51" s="512">
        <v>45</v>
      </c>
      <c r="F51" s="512">
        <v>16</v>
      </c>
      <c r="G51" s="512">
        <v>7</v>
      </c>
      <c r="H51" s="512">
        <v>193</v>
      </c>
      <c r="I51" s="82">
        <v>37</v>
      </c>
      <c r="J51" s="512">
        <v>156</v>
      </c>
      <c r="K51" s="512">
        <v>72</v>
      </c>
      <c r="L51" s="512">
        <v>41</v>
      </c>
      <c r="M51" s="443">
        <v>31</v>
      </c>
      <c r="N51" s="512">
        <v>4</v>
      </c>
      <c r="O51" s="513">
        <v>9</v>
      </c>
    </row>
    <row r="52" spans="1:15" ht="15.75" x14ac:dyDescent="0.25">
      <c r="A52" s="523" t="s">
        <v>55</v>
      </c>
      <c r="B52" s="510">
        <f t="shared" si="0"/>
        <v>729</v>
      </c>
      <c r="C52" s="511">
        <f t="shared" si="1"/>
        <v>372</v>
      </c>
      <c r="D52" s="519">
        <v>357</v>
      </c>
      <c r="E52" s="512">
        <v>24</v>
      </c>
      <c r="F52" s="512">
        <v>14</v>
      </c>
      <c r="G52" s="512">
        <v>12</v>
      </c>
      <c r="H52" s="512">
        <v>232</v>
      </c>
      <c r="I52" s="82">
        <v>38</v>
      </c>
      <c r="J52" s="512">
        <v>194</v>
      </c>
      <c r="K52" s="512">
        <v>71</v>
      </c>
      <c r="L52" s="512">
        <v>45</v>
      </c>
      <c r="M52" s="443">
        <v>26</v>
      </c>
      <c r="N52" s="512">
        <v>11</v>
      </c>
      <c r="O52" s="513">
        <v>8</v>
      </c>
    </row>
    <row r="53" spans="1:15" ht="15.75" x14ac:dyDescent="0.25">
      <c r="A53" s="523" t="s">
        <v>56</v>
      </c>
      <c r="B53" s="510">
        <f t="shared" si="0"/>
        <v>757</v>
      </c>
      <c r="C53" s="511">
        <f t="shared" si="1"/>
        <v>311</v>
      </c>
      <c r="D53" s="519">
        <v>446</v>
      </c>
      <c r="E53" s="512">
        <v>18</v>
      </c>
      <c r="F53" s="512">
        <v>9</v>
      </c>
      <c r="G53" s="512">
        <v>4</v>
      </c>
      <c r="H53" s="512">
        <v>213</v>
      </c>
      <c r="I53" s="82">
        <v>36</v>
      </c>
      <c r="J53" s="512">
        <v>177</v>
      </c>
      <c r="K53" s="512">
        <v>48</v>
      </c>
      <c r="L53" s="512">
        <v>30</v>
      </c>
      <c r="M53" s="443">
        <v>18</v>
      </c>
      <c r="N53" s="512">
        <v>12</v>
      </c>
      <c r="O53" s="513">
        <v>7</v>
      </c>
    </row>
    <row r="54" spans="1:15" ht="15.75" x14ac:dyDescent="0.25">
      <c r="A54" s="523" t="s">
        <v>57</v>
      </c>
      <c r="B54" s="510">
        <f t="shared" si="0"/>
        <v>903</v>
      </c>
      <c r="C54" s="511">
        <f t="shared" si="1"/>
        <v>384</v>
      </c>
      <c r="D54" s="519">
        <v>519</v>
      </c>
      <c r="E54" s="512">
        <v>15</v>
      </c>
      <c r="F54" s="512">
        <v>18</v>
      </c>
      <c r="G54" s="512">
        <v>5</v>
      </c>
      <c r="H54" s="512">
        <v>256</v>
      </c>
      <c r="I54" s="82">
        <v>44</v>
      </c>
      <c r="J54" s="512">
        <v>212</v>
      </c>
      <c r="K54" s="512">
        <v>67</v>
      </c>
      <c r="L54" s="512">
        <v>41</v>
      </c>
      <c r="M54" s="443">
        <v>26</v>
      </c>
      <c r="N54" s="512">
        <v>20</v>
      </c>
      <c r="O54" s="513">
        <v>3</v>
      </c>
    </row>
    <row r="55" spans="1:15" ht="15.75" x14ac:dyDescent="0.25">
      <c r="A55" s="523" t="s">
        <v>58</v>
      </c>
      <c r="B55" s="510">
        <f t="shared" si="0"/>
        <v>1013</v>
      </c>
      <c r="C55" s="511">
        <f t="shared" si="1"/>
        <v>444</v>
      </c>
      <c r="D55" s="519">
        <v>569</v>
      </c>
      <c r="E55" s="512">
        <v>13</v>
      </c>
      <c r="F55" s="512">
        <v>4</v>
      </c>
      <c r="G55" s="512">
        <v>6</v>
      </c>
      <c r="H55" s="512">
        <v>300</v>
      </c>
      <c r="I55" s="82">
        <v>44</v>
      </c>
      <c r="J55" s="512">
        <v>256</v>
      </c>
      <c r="K55" s="512">
        <v>81</v>
      </c>
      <c r="L55" s="512">
        <v>56</v>
      </c>
      <c r="M55" s="443">
        <v>25</v>
      </c>
      <c r="N55" s="512">
        <v>34</v>
      </c>
      <c r="O55" s="513">
        <v>6</v>
      </c>
    </row>
    <row r="56" spans="1:15" ht="15.75" x14ac:dyDescent="0.25">
      <c r="A56" s="523" t="s">
        <v>59</v>
      </c>
      <c r="B56" s="510">
        <f t="shared" si="0"/>
        <v>1008</v>
      </c>
      <c r="C56" s="511">
        <f t="shared" si="1"/>
        <v>407</v>
      </c>
      <c r="D56" s="519">
        <v>601</v>
      </c>
      <c r="E56" s="512">
        <v>5</v>
      </c>
      <c r="F56" s="512">
        <v>3</v>
      </c>
      <c r="G56" s="512">
        <v>5</v>
      </c>
      <c r="H56" s="512">
        <v>289</v>
      </c>
      <c r="I56" s="82">
        <v>44</v>
      </c>
      <c r="J56" s="512">
        <v>245</v>
      </c>
      <c r="K56" s="512">
        <v>68</v>
      </c>
      <c r="L56" s="512">
        <v>52</v>
      </c>
      <c r="M56" s="443">
        <v>16</v>
      </c>
      <c r="N56" s="512">
        <v>34</v>
      </c>
      <c r="O56" s="513">
        <v>3</v>
      </c>
    </row>
    <row r="57" spans="1:15" ht="15.75" x14ac:dyDescent="0.25">
      <c r="A57" s="523" t="s">
        <v>60</v>
      </c>
      <c r="B57" s="510">
        <f t="shared" si="0"/>
        <v>1135</v>
      </c>
      <c r="C57" s="511">
        <f t="shared" si="1"/>
        <v>408</v>
      </c>
      <c r="D57" s="519">
        <v>727</v>
      </c>
      <c r="E57" s="512">
        <v>3</v>
      </c>
      <c r="F57" s="512">
        <v>3</v>
      </c>
      <c r="G57" s="512">
        <v>1</v>
      </c>
      <c r="H57" s="512">
        <v>287</v>
      </c>
      <c r="I57" s="82">
        <v>48</v>
      </c>
      <c r="J57" s="512">
        <v>239</v>
      </c>
      <c r="K57" s="512">
        <v>68</v>
      </c>
      <c r="L57" s="512">
        <v>40</v>
      </c>
      <c r="M57" s="443">
        <v>28</v>
      </c>
      <c r="N57" s="512">
        <v>42</v>
      </c>
      <c r="O57" s="513">
        <v>4</v>
      </c>
    </row>
    <row r="58" spans="1:15" ht="15.75" x14ac:dyDescent="0.25">
      <c r="A58" s="523" t="s">
        <v>61</v>
      </c>
      <c r="B58" s="510">
        <f t="shared" si="0"/>
        <v>1128</v>
      </c>
      <c r="C58" s="511">
        <f t="shared" si="1"/>
        <v>406</v>
      </c>
      <c r="D58" s="519">
        <v>722</v>
      </c>
      <c r="E58" s="512">
        <v>10</v>
      </c>
      <c r="F58" s="512">
        <v>4</v>
      </c>
      <c r="G58" s="512">
        <v>4</v>
      </c>
      <c r="H58" s="512">
        <v>257</v>
      </c>
      <c r="I58" s="82">
        <v>46</v>
      </c>
      <c r="J58" s="512">
        <v>211</v>
      </c>
      <c r="K58" s="512">
        <v>76</v>
      </c>
      <c r="L58" s="512">
        <v>60</v>
      </c>
      <c r="M58" s="443">
        <v>16</v>
      </c>
      <c r="N58" s="512">
        <v>52</v>
      </c>
      <c r="O58" s="513">
        <v>3</v>
      </c>
    </row>
    <row r="59" spans="1:15" ht="15.75" x14ac:dyDescent="0.25">
      <c r="A59" s="523" t="s">
        <v>62</v>
      </c>
      <c r="B59" s="510">
        <f t="shared" si="0"/>
        <v>1159</v>
      </c>
      <c r="C59" s="511">
        <f t="shared" si="1"/>
        <v>335</v>
      </c>
      <c r="D59" s="519">
        <v>824</v>
      </c>
      <c r="E59" s="512">
        <v>1</v>
      </c>
      <c r="F59" s="512">
        <v>5</v>
      </c>
      <c r="G59" s="512">
        <v>2</v>
      </c>
      <c r="H59" s="512">
        <v>210</v>
      </c>
      <c r="I59" s="82">
        <v>32</v>
      </c>
      <c r="J59" s="512">
        <v>178</v>
      </c>
      <c r="K59" s="512">
        <v>72</v>
      </c>
      <c r="L59" s="512">
        <v>51</v>
      </c>
      <c r="M59" s="443">
        <v>21</v>
      </c>
      <c r="N59" s="512">
        <v>43</v>
      </c>
      <c r="O59" s="513">
        <v>2</v>
      </c>
    </row>
    <row r="60" spans="1:15" ht="15.75" x14ac:dyDescent="0.25">
      <c r="A60" s="523" t="s">
        <v>63</v>
      </c>
      <c r="B60" s="510">
        <f t="shared" si="0"/>
        <v>918</v>
      </c>
      <c r="C60" s="511">
        <f t="shared" si="1"/>
        <v>320</v>
      </c>
      <c r="D60" s="519">
        <v>598</v>
      </c>
      <c r="E60" s="512">
        <v>5</v>
      </c>
      <c r="F60" s="512">
        <v>7</v>
      </c>
      <c r="G60" s="512">
        <v>4</v>
      </c>
      <c r="H60" s="512">
        <v>186</v>
      </c>
      <c r="I60" s="82">
        <v>29</v>
      </c>
      <c r="J60" s="512">
        <v>157</v>
      </c>
      <c r="K60" s="512">
        <v>78</v>
      </c>
      <c r="L60" s="512">
        <v>62</v>
      </c>
      <c r="M60" s="443">
        <v>16</v>
      </c>
      <c r="N60" s="512">
        <v>38</v>
      </c>
      <c r="O60" s="513">
        <v>2</v>
      </c>
    </row>
    <row r="61" spans="1:15" ht="15.75" x14ac:dyDescent="0.25">
      <c r="A61" s="514" t="s">
        <v>52</v>
      </c>
      <c r="B61" s="515">
        <f t="shared" si="0"/>
        <v>9305</v>
      </c>
      <c r="C61" s="516">
        <f t="shared" si="1"/>
        <v>3733</v>
      </c>
      <c r="D61" s="522">
        <v>5572</v>
      </c>
      <c r="E61" s="522">
        <v>139</v>
      </c>
      <c r="F61" s="522">
        <v>83</v>
      </c>
      <c r="G61" s="522">
        <v>50</v>
      </c>
      <c r="H61" s="522">
        <v>2423</v>
      </c>
      <c r="I61" s="457">
        <v>398</v>
      </c>
      <c r="J61" s="522">
        <v>2025</v>
      </c>
      <c r="K61" s="522">
        <v>701</v>
      </c>
      <c r="L61" s="522">
        <v>478</v>
      </c>
      <c r="M61" s="524">
        <v>223</v>
      </c>
      <c r="N61" s="522">
        <v>290</v>
      </c>
      <c r="O61" s="516">
        <v>47</v>
      </c>
    </row>
    <row r="62" spans="1:15" ht="15.75" x14ac:dyDescent="0.25">
      <c r="A62" s="509"/>
      <c r="B62" s="510"/>
      <c r="C62" s="511"/>
      <c r="D62" s="519"/>
      <c r="E62" s="520"/>
      <c r="F62" s="520"/>
      <c r="G62" s="520"/>
      <c r="H62" s="520"/>
      <c r="I62" s="520"/>
      <c r="J62" s="520"/>
      <c r="K62" s="520"/>
      <c r="L62" s="520"/>
      <c r="M62" s="682"/>
      <c r="N62" s="520"/>
      <c r="O62" s="521"/>
    </row>
    <row r="63" spans="1:15" ht="15.75" x14ac:dyDescent="0.25">
      <c r="A63" s="514" t="s">
        <v>64</v>
      </c>
      <c r="B63" s="510"/>
      <c r="C63" s="511"/>
      <c r="D63" s="519"/>
      <c r="E63" s="520"/>
      <c r="F63" s="520"/>
      <c r="G63" s="520"/>
      <c r="H63" s="520"/>
      <c r="I63" s="520"/>
      <c r="J63" s="520"/>
      <c r="K63" s="520"/>
      <c r="L63" s="520"/>
      <c r="M63" s="682"/>
      <c r="N63" s="520"/>
      <c r="O63" s="521"/>
    </row>
    <row r="64" spans="1:15" ht="15.75" x14ac:dyDescent="0.25">
      <c r="A64" s="509" t="s">
        <v>31</v>
      </c>
      <c r="B64" s="510">
        <f t="shared" si="0"/>
        <v>1713</v>
      </c>
      <c r="C64" s="511">
        <f t="shared" si="1"/>
        <v>1713</v>
      </c>
      <c r="D64" s="519">
        <v>0</v>
      </c>
      <c r="E64" s="520">
        <v>90</v>
      </c>
      <c r="F64" s="520">
        <v>31</v>
      </c>
      <c r="G64" s="520">
        <v>16</v>
      </c>
      <c r="H64" s="520">
        <v>1475</v>
      </c>
      <c r="I64" s="82">
        <v>128</v>
      </c>
      <c r="J64" s="520">
        <v>1347</v>
      </c>
      <c r="K64" s="520">
        <v>93</v>
      </c>
      <c r="L64" s="520">
        <v>60</v>
      </c>
      <c r="M64" s="443">
        <v>33</v>
      </c>
      <c r="N64" s="520">
        <v>4</v>
      </c>
      <c r="O64" s="521">
        <v>4</v>
      </c>
    </row>
    <row r="65" spans="1:15" ht="15.75" x14ac:dyDescent="0.25">
      <c r="A65" s="509" t="s">
        <v>32</v>
      </c>
      <c r="B65" s="510">
        <f t="shared" si="0"/>
        <v>6664</v>
      </c>
      <c r="C65" s="511">
        <f t="shared" si="1"/>
        <v>1092</v>
      </c>
      <c r="D65" s="519">
        <v>5572</v>
      </c>
      <c r="E65" s="520">
        <v>3</v>
      </c>
      <c r="F65" s="520">
        <v>24</v>
      </c>
      <c r="G65" s="520">
        <v>6</v>
      </c>
      <c r="H65" s="520">
        <v>767</v>
      </c>
      <c r="I65" s="82">
        <v>199</v>
      </c>
      <c r="J65" s="520">
        <v>568</v>
      </c>
      <c r="K65" s="520">
        <v>240</v>
      </c>
      <c r="L65" s="520">
        <v>172</v>
      </c>
      <c r="M65" s="443">
        <v>68</v>
      </c>
      <c r="N65" s="520">
        <v>38</v>
      </c>
      <c r="O65" s="521">
        <v>14</v>
      </c>
    </row>
    <row r="66" spans="1:15" ht="15.75" x14ac:dyDescent="0.25">
      <c r="A66" s="509" t="s">
        <v>33</v>
      </c>
      <c r="B66" s="510">
        <f t="shared" si="0"/>
        <v>928</v>
      </c>
      <c r="C66" s="511">
        <f t="shared" si="1"/>
        <v>928</v>
      </c>
      <c r="D66" s="519">
        <v>0</v>
      </c>
      <c r="E66" s="520">
        <v>46</v>
      </c>
      <c r="F66" s="520">
        <v>28</v>
      </c>
      <c r="G66" s="520">
        <v>28</v>
      </c>
      <c r="H66" s="520">
        <v>181</v>
      </c>
      <c r="I66" s="82">
        <v>71</v>
      </c>
      <c r="J66" s="520">
        <v>110</v>
      </c>
      <c r="K66" s="520">
        <v>368</v>
      </c>
      <c r="L66" s="520">
        <v>246</v>
      </c>
      <c r="M66" s="443">
        <v>122</v>
      </c>
      <c r="N66" s="520">
        <v>248</v>
      </c>
      <c r="O66" s="521">
        <v>29</v>
      </c>
    </row>
    <row r="67" spans="1:15" ht="15.75" x14ac:dyDescent="0.25">
      <c r="A67" s="514" t="s">
        <v>52</v>
      </c>
      <c r="B67" s="515">
        <f t="shared" si="0"/>
        <v>9305</v>
      </c>
      <c r="C67" s="516">
        <f t="shared" si="1"/>
        <v>3733</v>
      </c>
      <c r="D67" s="522">
        <v>5572</v>
      </c>
      <c r="E67" s="525">
        <v>139</v>
      </c>
      <c r="F67" s="525">
        <v>83</v>
      </c>
      <c r="G67" s="525">
        <v>50</v>
      </c>
      <c r="H67" s="525">
        <v>2423</v>
      </c>
      <c r="I67" s="457">
        <v>398</v>
      </c>
      <c r="J67" s="525">
        <v>2025</v>
      </c>
      <c r="K67" s="525">
        <v>701</v>
      </c>
      <c r="L67" s="525">
        <v>478</v>
      </c>
      <c r="M67" s="524">
        <v>223</v>
      </c>
      <c r="N67" s="525">
        <v>290</v>
      </c>
      <c r="O67" s="526">
        <v>47</v>
      </c>
    </row>
    <row r="68" spans="1:15" ht="15.75" x14ac:dyDescent="0.25">
      <c r="A68" s="527"/>
      <c r="B68" s="527"/>
      <c r="C68" s="528"/>
      <c r="D68" s="529"/>
      <c r="E68" s="529"/>
      <c r="F68" s="529"/>
      <c r="G68" s="529"/>
      <c r="H68" s="529"/>
      <c r="I68" s="529"/>
      <c r="J68" s="529"/>
      <c r="K68" s="529"/>
      <c r="L68" s="529"/>
      <c r="M68" s="529"/>
      <c r="N68" s="529"/>
      <c r="O68" s="528"/>
    </row>
    <row r="69" spans="1:15" ht="15.75" x14ac:dyDescent="0.25">
      <c r="A69" s="530" t="s">
        <v>28</v>
      </c>
      <c r="B69" s="530"/>
      <c r="C69" s="530"/>
      <c r="D69" s="530"/>
      <c r="E69" s="530"/>
      <c r="F69" s="530"/>
      <c r="G69" s="530"/>
      <c r="H69" s="530"/>
      <c r="I69" s="530"/>
      <c r="J69" s="530"/>
      <c r="K69" s="530"/>
      <c r="L69" s="530"/>
      <c r="M69" s="530"/>
      <c r="N69" s="530"/>
      <c r="O69" s="530"/>
    </row>
    <row r="70" spans="1:15" ht="15.75" x14ac:dyDescent="0.25">
      <c r="A70" s="82"/>
      <c r="B70" s="82"/>
      <c r="C70" s="82"/>
      <c r="D70" s="82"/>
      <c r="E70" s="82"/>
      <c r="F70" s="82"/>
      <c r="G70" s="82"/>
      <c r="H70" s="82"/>
      <c r="I70" s="82"/>
      <c r="J70" s="82"/>
      <c r="K70" s="82"/>
      <c r="L70" s="82"/>
      <c r="M70" s="82"/>
      <c r="N70" s="82"/>
      <c r="O70" s="82"/>
    </row>
    <row r="71" spans="1:15" ht="15.75" x14ac:dyDescent="0.25">
      <c r="A71" s="498" t="s">
        <v>204</v>
      </c>
      <c r="B71" s="531"/>
      <c r="C71" s="531"/>
      <c r="D71" s="531"/>
      <c r="E71" s="531"/>
      <c r="F71" s="531"/>
      <c r="G71" s="531"/>
      <c r="H71" s="531"/>
      <c r="I71" s="531"/>
      <c r="J71" s="531"/>
      <c r="K71" s="531"/>
      <c r="L71" s="531"/>
      <c r="M71" s="531"/>
      <c r="N71" s="531"/>
      <c r="O71" s="530"/>
    </row>
    <row r="72" spans="1:15" ht="15.75" x14ac:dyDescent="0.25">
      <c r="A72" s="683" t="s">
        <v>344</v>
      </c>
      <c r="B72" s="683"/>
      <c r="C72" s="683"/>
      <c r="D72" s="683"/>
      <c r="E72" s="683"/>
      <c r="F72" s="683"/>
      <c r="G72" s="683"/>
      <c r="H72" s="683"/>
      <c r="I72" s="683"/>
      <c r="J72" s="683"/>
      <c r="K72" s="683"/>
      <c r="L72" s="683"/>
      <c r="M72" s="683"/>
      <c r="N72" s="683"/>
      <c r="O72" s="530"/>
    </row>
    <row r="73" spans="1:15" ht="15.75" x14ac:dyDescent="0.25">
      <c r="A73" s="683" t="s">
        <v>345</v>
      </c>
      <c r="B73" s="683"/>
      <c r="C73" s="683"/>
      <c r="D73" s="683"/>
      <c r="E73" s="683"/>
      <c r="F73" s="683"/>
      <c r="G73" s="683"/>
      <c r="H73" s="683"/>
      <c r="I73" s="683"/>
      <c r="J73" s="683"/>
      <c r="K73" s="683"/>
      <c r="L73" s="683"/>
      <c r="M73" s="683"/>
      <c r="N73" s="683"/>
      <c r="O73" s="530"/>
    </row>
    <row r="74" spans="1:15" ht="15.75" x14ac:dyDescent="0.25">
      <c r="A74" s="674" t="s">
        <v>346</v>
      </c>
      <c r="B74" s="674"/>
      <c r="C74" s="674"/>
      <c r="D74" s="674"/>
      <c r="E74" s="674"/>
      <c r="F74" s="674"/>
      <c r="G74" s="674"/>
      <c r="H74" s="674"/>
      <c r="I74" s="674"/>
      <c r="J74" s="674"/>
      <c r="K74" s="674"/>
      <c r="L74" s="674"/>
      <c r="M74" s="674"/>
      <c r="N74" s="674"/>
      <c r="O74" s="530"/>
    </row>
    <row r="75" spans="1:15" ht="15.75" x14ac:dyDescent="0.25">
      <c r="A75" s="675" t="s">
        <v>347</v>
      </c>
      <c r="B75" s="675"/>
      <c r="C75" s="675"/>
      <c r="D75" s="675"/>
      <c r="E75" s="675"/>
      <c r="F75" s="675"/>
      <c r="G75" s="675"/>
      <c r="H75" s="675"/>
      <c r="I75" s="675"/>
      <c r="J75" s="675"/>
      <c r="K75" s="675"/>
      <c r="L75" s="675"/>
      <c r="M75" s="675"/>
      <c r="N75" s="675"/>
      <c r="O75" s="530"/>
    </row>
  </sheetData>
  <mergeCells count="8">
    <mergeCell ref="A74:N74"/>
    <mergeCell ref="A75:N75"/>
    <mergeCell ref="B3:B4"/>
    <mergeCell ref="C3:C4"/>
    <mergeCell ref="D3:O3"/>
    <mergeCell ref="M62:M63"/>
    <mergeCell ref="A72:N72"/>
    <mergeCell ref="A73:N73"/>
  </mergeCells>
  <pageMargins left="0.7" right="0.7" top="0.75" bottom="0.75" header="0.3" footer="0.3"/>
  <pageSetup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workbookViewId="0"/>
  </sheetViews>
  <sheetFormatPr defaultRowHeight="15" x14ac:dyDescent="0.25"/>
  <cols>
    <col min="1" max="1" width="27.28515625" customWidth="1"/>
    <col min="2" max="2" width="13.42578125" customWidth="1"/>
    <col min="3" max="3" width="16.28515625" customWidth="1"/>
    <col min="4" max="4" width="14.5703125" customWidth="1"/>
    <col min="9" max="9" width="15" customWidth="1"/>
    <col min="10" max="10" width="12.7109375" customWidth="1"/>
    <col min="12" max="12" width="16.7109375" customWidth="1"/>
    <col min="13" max="13" width="14.7109375" customWidth="1"/>
    <col min="14" max="14" width="10.7109375" customWidth="1"/>
  </cols>
  <sheetData>
    <row r="1" spans="1:15" ht="15.75" x14ac:dyDescent="0.25">
      <c r="A1" s="457" t="s">
        <v>354</v>
      </c>
      <c r="B1" s="82"/>
      <c r="C1" s="82"/>
      <c r="D1" s="82"/>
      <c r="E1" s="82"/>
      <c r="F1" s="82"/>
      <c r="G1" s="82"/>
      <c r="H1" s="82"/>
      <c r="I1" s="82"/>
      <c r="J1" s="82"/>
      <c r="K1" s="82"/>
      <c r="L1" s="82"/>
      <c r="M1" s="82"/>
      <c r="N1" s="82"/>
      <c r="O1" s="82"/>
    </row>
    <row r="2" spans="1:15" ht="15.75" x14ac:dyDescent="0.25">
      <c r="A2" s="82"/>
      <c r="B2" s="82"/>
      <c r="C2" s="82"/>
      <c r="D2" s="82"/>
      <c r="E2" s="82"/>
      <c r="F2" s="82"/>
      <c r="G2" s="82"/>
      <c r="H2" s="82"/>
      <c r="I2" s="82"/>
      <c r="J2" s="82"/>
      <c r="K2" s="82"/>
      <c r="L2" s="82"/>
      <c r="M2" s="82"/>
      <c r="N2" s="82"/>
      <c r="O2" s="82"/>
    </row>
    <row r="3" spans="1:15" ht="15.75" x14ac:dyDescent="0.25">
      <c r="A3" s="95"/>
      <c r="B3" s="620" t="s">
        <v>357</v>
      </c>
      <c r="C3" s="621"/>
      <c r="D3" s="621"/>
      <c r="E3" s="621"/>
      <c r="F3" s="621"/>
      <c r="G3" s="621"/>
      <c r="H3" s="621"/>
      <c r="I3" s="621"/>
      <c r="J3" s="621"/>
      <c r="K3" s="621"/>
      <c r="L3" s="621"/>
      <c r="M3" s="621"/>
      <c r="N3" s="621"/>
      <c r="O3" s="622"/>
    </row>
    <row r="4" spans="1:15" ht="94.5" x14ac:dyDescent="0.25">
      <c r="A4" s="550"/>
      <c r="B4" s="455" t="s">
        <v>352</v>
      </c>
      <c r="C4" s="456" t="s">
        <v>353</v>
      </c>
      <c r="D4" s="97" t="s">
        <v>10</v>
      </c>
      <c r="E4" s="97" t="s">
        <v>235</v>
      </c>
      <c r="F4" s="97" t="s">
        <v>12</v>
      </c>
      <c r="G4" s="97" t="s">
        <v>236</v>
      </c>
      <c r="H4" s="97" t="s">
        <v>14</v>
      </c>
      <c r="I4" s="97" t="s">
        <v>339</v>
      </c>
      <c r="J4" s="97" t="s">
        <v>340</v>
      </c>
      <c r="K4" s="97" t="s">
        <v>17</v>
      </c>
      <c r="L4" s="97" t="s">
        <v>341</v>
      </c>
      <c r="M4" s="97" t="s">
        <v>342</v>
      </c>
      <c r="N4" s="97" t="s">
        <v>18</v>
      </c>
      <c r="O4" s="456" t="s">
        <v>355</v>
      </c>
    </row>
    <row r="5" spans="1:15" ht="15.75" x14ac:dyDescent="0.25">
      <c r="A5" s="533" t="s">
        <v>343</v>
      </c>
      <c r="B5" s="454"/>
      <c r="C5" s="11"/>
      <c r="D5" s="454"/>
      <c r="E5" s="534"/>
      <c r="F5" s="534"/>
      <c r="G5" s="534"/>
      <c r="H5" s="454"/>
      <c r="I5" s="454"/>
      <c r="J5" s="454"/>
      <c r="K5" s="454"/>
      <c r="L5" s="454"/>
      <c r="M5" s="454"/>
      <c r="N5" s="454"/>
      <c r="O5" s="11"/>
    </row>
    <row r="6" spans="1:15" ht="15.75" x14ac:dyDescent="0.25">
      <c r="A6" s="38" t="s">
        <v>304</v>
      </c>
      <c r="B6" s="535">
        <v>93.762247882058602</v>
      </c>
      <c r="C6" s="536">
        <v>48.539298742802011</v>
      </c>
      <c r="D6" s="537">
        <v>45.222949139256535</v>
      </c>
      <c r="E6" s="538">
        <v>0.60297265519008714</v>
      </c>
      <c r="F6" s="535">
        <v>3.0148632759504355</v>
      </c>
      <c r="G6" s="538">
        <v>0.90445898278513071</v>
      </c>
      <c r="H6" s="535">
        <v>28.942687449124183</v>
      </c>
      <c r="I6" s="535">
        <v>2.4118906207603485</v>
      </c>
      <c r="J6" s="535">
        <v>26.530796828363833</v>
      </c>
      <c r="K6" s="535">
        <v>10.552021465826526</v>
      </c>
      <c r="L6" s="535">
        <v>7.5371581898760889</v>
      </c>
      <c r="M6" s="538">
        <v>3.0148632759504355</v>
      </c>
      <c r="N6" s="535">
        <v>3.6178359311405228</v>
      </c>
      <c r="O6" s="539">
        <v>0.90445898278513071</v>
      </c>
    </row>
    <row r="7" spans="1:15" ht="15.75" x14ac:dyDescent="0.25">
      <c r="A7" s="38" t="s">
        <v>305</v>
      </c>
      <c r="B7" s="535">
        <v>106.80297552258654</v>
      </c>
      <c r="C7" s="536">
        <v>44.674396376179196</v>
      </c>
      <c r="D7" s="537">
        <v>62.128579146407354</v>
      </c>
      <c r="E7" s="538">
        <v>0.62336367036529106</v>
      </c>
      <c r="F7" s="538">
        <v>0.20778789012176371</v>
      </c>
      <c r="G7" s="538">
        <v>0.20778789012176371</v>
      </c>
      <c r="H7" s="535">
        <v>27.42800149607281</v>
      </c>
      <c r="I7" s="535">
        <v>3.532394132069983</v>
      </c>
      <c r="J7" s="535">
        <v>23.895607364002824</v>
      </c>
      <c r="K7" s="535">
        <v>7.4803640443834931</v>
      </c>
      <c r="L7" s="535">
        <v>5.6102730332876201</v>
      </c>
      <c r="M7" s="538">
        <v>1.8700910110958733</v>
      </c>
      <c r="N7" s="535">
        <v>8.5193034949923128</v>
      </c>
      <c r="O7" s="539">
        <v>0.20778789012176371</v>
      </c>
    </row>
    <row r="8" spans="1:15" ht="15.75" x14ac:dyDescent="0.25">
      <c r="A8" s="38" t="s">
        <v>306</v>
      </c>
      <c r="B8" s="535">
        <v>146.73885543692759</v>
      </c>
      <c r="C8" s="536">
        <v>54.141577695693968</v>
      </c>
      <c r="D8" s="537">
        <v>92.597277741233611</v>
      </c>
      <c r="E8" s="538">
        <v>0</v>
      </c>
      <c r="F8" s="538">
        <v>0</v>
      </c>
      <c r="G8" s="538">
        <v>1.5179881596923543</v>
      </c>
      <c r="H8" s="535">
        <v>32.889743460001007</v>
      </c>
      <c r="I8" s="538">
        <v>4.553964479077063</v>
      </c>
      <c r="J8" s="535">
        <v>28.335778980923951</v>
      </c>
      <c r="K8" s="535">
        <v>8.6019329049233413</v>
      </c>
      <c r="L8" s="535">
        <v>6.0719526387694174</v>
      </c>
      <c r="M8" s="538">
        <v>2.5299802661539239</v>
      </c>
      <c r="N8" s="535">
        <v>11.131913171077265</v>
      </c>
      <c r="O8" s="539">
        <v>0</v>
      </c>
    </row>
    <row r="9" spans="1:15" ht="15.75" x14ac:dyDescent="0.25">
      <c r="A9" s="38" t="s">
        <v>307</v>
      </c>
      <c r="B9" s="535">
        <v>118.59994214636968</v>
      </c>
      <c r="C9" s="536">
        <v>60.023141452126119</v>
      </c>
      <c r="D9" s="537">
        <v>58.576800694243566</v>
      </c>
      <c r="E9" s="538">
        <v>2.1695111368238358</v>
      </c>
      <c r="F9" s="538">
        <v>0</v>
      </c>
      <c r="G9" s="538">
        <v>0</v>
      </c>
      <c r="H9" s="535">
        <v>48.452415389065663</v>
      </c>
      <c r="I9" s="538">
        <v>7.2317037894127862</v>
      </c>
      <c r="J9" s="535">
        <v>41.22071159965288</v>
      </c>
      <c r="K9" s="538">
        <v>5.0621926525889496</v>
      </c>
      <c r="L9" s="538">
        <v>4.3390222736476716</v>
      </c>
      <c r="M9" s="538">
        <v>0.72317037894127856</v>
      </c>
      <c r="N9" s="538">
        <v>3.6158518947063931</v>
      </c>
      <c r="O9" s="539">
        <v>0.72317037894127856</v>
      </c>
    </row>
    <row r="10" spans="1:15" ht="15.75" x14ac:dyDescent="0.25">
      <c r="A10" s="38" t="s">
        <v>308</v>
      </c>
      <c r="B10" s="535">
        <v>105.74512155238199</v>
      </c>
      <c r="C10" s="536">
        <v>31.614520876485336</v>
      </c>
      <c r="D10" s="537">
        <v>74.130600675896659</v>
      </c>
      <c r="E10" s="538">
        <v>2.1803117845851956</v>
      </c>
      <c r="F10" s="538">
        <v>0</v>
      </c>
      <c r="G10" s="538">
        <v>0</v>
      </c>
      <c r="H10" s="535">
        <v>21.803117845851958</v>
      </c>
      <c r="I10" s="538">
        <v>3.2704676768777934</v>
      </c>
      <c r="J10" s="535">
        <v>18.532650168974165</v>
      </c>
      <c r="K10" s="538">
        <v>6.5409353537555868</v>
      </c>
      <c r="L10" s="538">
        <v>4.3606235691703912</v>
      </c>
      <c r="M10" s="538">
        <v>2.1803117845851956</v>
      </c>
      <c r="N10" s="538">
        <v>1.0901558922925978</v>
      </c>
      <c r="O10" s="539">
        <v>0</v>
      </c>
    </row>
    <row r="11" spans="1:15" ht="15.75" x14ac:dyDescent="0.25">
      <c r="A11" s="38" t="s">
        <v>309</v>
      </c>
      <c r="B11" s="535">
        <v>98.095787651471426</v>
      </c>
      <c r="C11" s="536">
        <v>41.216717500618245</v>
      </c>
      <c r="D11" s="537">
        <v>56.879070150853181</v>
      </c>
      <c r="E11" s="538">
        <v>0.4121671750061825</v>
      </c>
      <c r="F11" s="538">
        <v>0.4121671750061825</v>
      </c>
      <c r="G11" s="538">
        <v>0.4121671750061825</v>
      </c>
      <c r="H11" s="535">
        <v>31.736872475476055</v>
      </c>
      <c r="I11" s="535">
        <v>9.4798450251421986</v>
      </c>
      <c r="J11" s="535">
        <v>22.257027450333858</v>
      </c>
      <c r="K11" s="538">
        <v>1.64866870002473</v>
      </c>
      <c r="L11" s="538">
        <v>0.82433435001236499</v>
      </c>
      <c r="M11" s="538">
        <v>0.82433435001236499</v>
      </c>
      <c r="N11" s="535">
        <v>5.3581732750803726</v>
      </c>
      <c r="O11" s="539">
        <v>1.2365015250185476</v>
      </c>
    </row>
    <row r="12" spans="1:15" ht="15.75" x14ac:dyDescent="0.25">
      <c r="A12" s="38" t="s">
        <v>310</v>
      </c>
      <c r="B12" s="535">
        <v>108.12402709411418</v>
      </c>
      <c r="C12" s="536">
        <v>36.602297109680677</v>
      </c>
      <c r="D12" s="537">
        <v>71.521729984433506</v>
      </c>
      <c r="E12" s="538">
        <v>0</v>
      </c>
      <c r="F12" s="538">
        <v>0.84143211746392366</v>
      </c>
      <c r="G12" s="538">
        <v>0.42071605873196183</v>
      </c>
      <c r="H12" s="535">
        <v>26.084395641381629</v>
      </c>
      <c r="I12" s="538">
        <v>3.7864445285876558</v>
      </c>
      <c r="J12" s="535">
        <v>22.297951112793978</v>
      </c>
      <c r="K12" s="535">
        <v>8.4143211746392357</v>
      </c>
      <c r="L12" s="538">
        <v>5.0485927047835419</v>
      </c>
      <c r="M12" s="538">
        <v>3.3657284698556946</v>
      </c>
      <c r="N12" s="538">
        <v>0.42071605873196183</v>
      </c>
      <c r="O12" s="539">
        <v>0.42071605873196183</v>
      </c>
    </row>
    <row r="13" spans="1:15" ht="15.75" x14ac:dyDescent="0.25">
      <c r="A13" s="38" t="s">
        <v>311</v>
      </c>
      <c r="B13" s="535">
        <v>127.71929824561403</v>
      </c>
      <c r="C13" s="536">
        <v>30.87719298245614</v>
      </c>
      <c r="D13" s="537">
        <v>96.842105263157904</v>
      </c>
      <c r="E13" s="538">
        <v>2.3391812865497079</v>
      </c>
      <c r="F13" s="538">
        <v>1.4035087719298245</v>
      </c>
      <c r="G13" s="538">
        <v>0.9356725146198831</v>
      </c>
      <c r="H13" s="535">
        <v>19.1812865497076</v>
      </c>
      <c r="I13" s="538">
        <v>0.9356725146198831</v>
      </c>
      <c r="J13" s="535">
        <v>18.245614035087719</v>
      </c>
      <c r="K13" s="535">
        <v>5.6140350877192979</v>
      </c>
      <c r="L13" s="538">
        <v>4.6783625730994158</v>
      </c>
      <c r="M13" s="538">
        <v>0.9356725146198831</v>
      </c>
      <c r="N13" s="538">
        <v>1.4035087719298245</v>
      </c>
      <c r="O13" s="539">
        <v>0</v>
      </c>
    </row>
    <row r="14" spans="1:15" ht="15.75" x14ac:dyDescent="0.25">
      <c r="A14" s="38" t="s">
        <v>312</v>
      </c>
      <c r="B14" s="535">
        <v>117.34526798384456</v>
      </c>
      <c r="C14" s="536">
        <v>40.934395808317873</v>
      </c>
      <c r="D14" s="537">
        <v>76.410872175526691</v>
      </c>
      <c r="E14" s="538">
        <v>0</v>
      </c>
      <c r="F14" s="538">
        <v>1.0915838882218099</v>
      </c>
      <c r="G14" s="538">
        <v>1.0915838882218099</v>
      </c>
      <c r="H14" s="535">
        <v>24.014845540879818</v>
      </c>
      <c r="I14" s="538">
        <v>6.0037113852199546</v>
      </c>
      <c r="J14" s="535">
        <v>18.01113415565986</v>
      </c>
      <c r="K14" s="535">
        <v>11.461630826329003</v>
      </c>
      <c r="L14" s="535">
        <v>10.370046938107194</v>
      </c>
      <c r="M14" s="538">
        <v>1.0915838882218099</v>
      </c>
      <c r="N14" s="538">
        <v>1.6373758323327148</v>
      </c>
      <c r="O14" s="539">
        <v>1.6373758323327148</v>
      </c>
    </row>
    <row r="15" spans="1:15" ht="15.75" x14ac:dyDescent="0.25">
      <c r="A15" s="38" t="s">
        <v>313</v>
      </c>
      <c r="B15" s="535">
        <v>117.45862253069942</v>
      </c>
      <c r="C15" s="536">
        <v>44.313934863854776</v>
      </c>
      <c r="D15" s="537">
        <v>73.144687666844632</v>
      </c>
      <c r="E15" s="538">
        <v>1.0678056593699947</v>
      </c>
      <c r="F15" s="538">
        <v>0.53390282968499736</v>
      </c>
      <c r="G15" s="538">
        <v>0.53390282968499736</v>
      </c>
      <c r="H15" s="535">
        <v>26.161238654564869</v>
      </c>
      <c r="I15" s="538">
        <v>2.1356113187399894</v>
      </c>
      <c r="J15" s="535">
        <v>24.025627335824883</v>
      </c>
      <c r="K15" s="535">
        <v>10.144153764014948</v>
      </c>
      <c r="L15" s="535">
        <v>9.0763481046449552</v>
      </c>
      <c r="M15" s="538">
        <v>1.0678056593699947</v>
      </c>
      <c r="N15" s="535">
        <v>5.8729311265349713</v>
      </c>
      <c r="O15" s="539">
        <v>0</v>
      </c>
    </row>
    <row r="16" spans="1:15" ht="15.75" x14ac:dyDescent="0.25">
      <c r="A16" s="38" t="s">
        <v>314</v>
      </c>
      <c r="B16" s="535">
        <v>114.3745488867914</v>
      </c>
      <c r="C16" s="536">
        <v>28.871245350063852</v>
      </c>
      <c r="D16" s="537">
        <v>85.503303536727557</v>
      </c>
      <c r="E16" s="538">
        <v>3.3312975403919824</v>
      </c>
      <c r="F16" s="538">
        <v>0.55521625673199715</v>
      </c>
      <c r="G16" s="538">
        <v>1.1104325134639943</v>
      </c>
      <c r="H16" s="535">
        <v>13.32519016156793</v>
      </c>
      <c r="I16" s="538">
        <v>2.2208650269279886</v>
      </c>
      <c r="J16" s="535">
        <v>11.104325134639941</v>
      </c>
      <c r="K16" s="535">
        <v>9.9938926211759487</v>
      </c>
      <c r="L16" s="535">
        <v>9.9938926211759487</v>
      </c>
      <c r="M16" s="538">
        <v>0</v>
      </c>
      <c r="N16" s="538">
        <v>0.55521625673199715</v>
      </c>
      <c r="O16" s="539">
        <v>0</v>
      </c>
    </row>
    <row r="17" spans="1:15" ht="15.75" x14ac:dyDescent="0.25">
      <c r="A17" s="38" t="s">
        <v>315</v>
      </c>
      <c r="B17" s="535">
        <v>100.45797015807358</v>
      </c>
      <c r="C17" s="536">
        <v>49.154568285902307</v>
      </c>
      <c r="D17" s="537">
        <v>51.303401872171264</v>
      </c>
      <c r="E17" s="535">
        <v>2.5517398836943821</v>
      </c>
      <c r="F17" s="535">
        <v>1.3430209914180957</v>
      </c>
      <c r="G17" s="538">
        <v>0.94011469399266712</v>
      </c>
      <c r="H17" s="535">
        <v>29.009253414630869</v>
      </c>
      <c r="I17" s="535">
        <v>4.4319692716797165</v>
      </c>
      <c r="J17" s="535">
        <v>24.577284142951154</v>
      </c>
      <c r="K17" s="535">
        <v>10.206959534777528</v>
      </c>
      <c r="L17" s="535">
        <v>7.118011254515908</v>
      </c>
      <c r="M17" s="535">
        <v>3.0889482802616204</v>
      </c>
      <c r="N17" s="535">
        <v>4.5662713708215259</v>
      </c>
      <c r="O17" s="539">
        <v>0.5372083965672384</v>
      </c>
    </row>
    <row r="18" spans="1:15" ht="15.75" x14ac:dyDescent="0.25">
      <c r="A18" s="38" t="s">
        <v>316</v>
      </c>
      <c r="B18" s="535">
        <v>100.85163603765128</v>
      </c>
      <c r="C18" s="536">
        <v>60.510981622590762</v>
      </c>
      <c r="D18" s="537">
        <v>40.340654415060513</v>
      </c>
      <c r="E18" s="538">
        <v>2.241147467503362</v>
      </c>
      <c r="F18" s="538">
        <v>2.241147467503362</v>
      </c>
      <c r="G18" s="538">
        <v>0</v>
      </c>
      <c r="H18" s="535">
        <v>49.305244285073954</v>
      </c>
      <c r="I18" s="538">
        <v>8.9645898700134481</v>
      </c>
      <c r="J18" s="535">
        <v>40.340654415060513</v>
      </c>
      <c r="K18" s="538">
        <v>0</v>
      </c>
      <c r="L18" s="538">
        <v>0</v>
      </c>
      <c r="M18" s="538">
        <v>0</v>
      </c>
      <c r="N18" s="538">
        <v>6.7234424025100852</v>
      </c>
      <c r="O18" s="539">
        <v>0</v>
      </c>
    </row>
    <row r="19" spans="1:15" ht="15.75" x14ac:dyDescent="0.25">
      <c r="A19" s="38" t="s">
        <v>317</v>
      </c>
      <c r="B19" s="535">
        <v>108.08901448251501</v>
      </c>
      <c r="C19" s="536">
        <v>33.557046979865774</v>
      </c>
      <c r="D19" s="537">
        <v>74.531967502649238</v>
      </c>
      <c r="E19" s="538">
        <v>0.70646414694454263</v>
      </c>
      <c r="F19" s="538">
        <v>0.35323207347227131</v>
      </c>
      <c r="G19" s="538">
        <v>0</v>
      </c>
      <c r="H19" s="535">
        <v>23.313316849169905</v>
      </c>
      <c r="I19" s="538">
        <v>1.7661603673613564</v>
      </c>
      <c r="J19" s="535">
        <v>21.547156481808546</v>
      </c>
      <c r="K19" s="535">
        <v>7.4178735429176967</v>
      </c>
      <c r="L19" s="538">
        <v>4.2387848816672555</v>
      </c>
      <c r="M19" s="538">
        <v>3.1790886612504412</v>
      </c>
      <c r="N19" s="538">
        <v>1.7661603673613564</v>
      </c>
      <c r="O19" s="539">
        <v>0</v>
      </c>
    </row>
    <row r="20" spans="1:15" ht="15.75" x14ac:dyDescent="0.25">
      <c r="A20" s="38" t="s">
        <v>318</v>
      </c>
      <c r="B20" s="535">
        <v>119.01609209726917</v>
      </c>
      <c r="C20" s="536">
        <v>39.256616765067839</v>
      </c>
      <c r="D20" s="537">
        <v>79.759475332201333</v>
      </c>
      <c r="E20" s="538">
        <v>0.77890112629102859</v>
      </c>
      <c r="F20" s="538">
        <v>1.2462418020656458</v>
      </c>
      <c r="G20" s="538">
        <v>0.31156045051641146</v>
      </c>
      <c r="H20" s="535">
        <v>23.678594239247268</v>
      </c>
      <c r="I20" s="535">
        <v>3.8945056314551434</v>
      </c>
      <c r="J20" s="535">
        <v>19.784088607792128</v>
      </c>
      <c r="K20" s="535">
        <v>9.6583739660087549</v>
      </c>
      <c r="L20" s="535">
        <v>7.0101101366192573</v>
      </c>
      <c r="M20" s="535">
        <v>2.6482638293894971</v>
      </c>
      <c r="N20" s="535">
        <v>3.4271649556805261</v>
      </c>
      <c r="O20" s="539">
        <v>0.15578022525820573</v>
      </c>
    </row>
    <row r="21" spans="1:15" ht="15.75" x14ac:dyDescent="0.25">
      <c r="A21" s="38" t="s">
        <v>319</v>
      </c>
      <c r="B21" s="535">
        <v>56.190841514871913</v>
      </c>
      <c r="C21" s="536">
        <v>38.048042132763825</v>
      </c>
      <c r="D21" s="537">
        <v>18.142799382108091</v>
      </c>
      <c r="E21" s="535">
        <v>3.73223301574795</v>
      </c>
      <c r="F21" s="535">
        <v>1.3477508112423153</v>
      </c>
      <c r="G21" s="538">
        <v>0.72571197528432352</v>
      </c>
      <c r="H21" s="535">
        <v>22.393398094487701</v>
      </c>
      <c r="I21" s="535">
        <v>2.3844822045056349</v>
      </c>
      <c r="J21" s="535">
        <v>20.008915889982063</v>
      </c>
      <c r="K21" s="535">
        <v>9.1232362607172117</v>
      </c>
      <c r="L21" s="535">
        <v>4.2505987123796096</v>
      </c>
      <c r="M21" s="535">
        <v>4.8726375483376012</v>
      </c>
      <c r="N21" s="535">
        <v>0.31101941797899579</v>
      </c>
      <c r="O21" s="539">
        <v>0.41469255730532778</v>
      </c>
    </row>
    <row r="22" spans="1:15" ht="15.75" x14ac:dyDescent="0.25">
      <c r="A22" s="38" t="s">
        <v>320</v>
      </c>
      <c r="B22" s="535">
        <v>141.3697819007204</v>
      </c>
      <c r="C22" s="536">
        <v>61.186223231027334</v>
      </c>
      <c r="D22" s="537">
        <v>80.183558669693085</v>
      </c>
      <c r="E22" s="538">
        <v>0.4934372841211882</v>
      </c>
      <c r="F22" s="538">
        <v>0.2467186420605941</v>
      </c>
      <c r="G22" s="538">
        <v>0.74015592618178228</v>
      </c>
      <c r="H22" s="535">
        <v>45.39623013914931</v>
      </c>
      <c r="I22" s="535">
        <v>8.1417151879996048</v>
      </c>
      <c r="J22" s="535">
        <v>37.254514951149709</v>
      </c>
      <c r="K22" s="535">
        <v>5.6745287673936637</v>
      </c>
      <c r="L22" s="535">
        <v>2.9606237047271291</v>
      </c>
      <c r="M22" s="535">
        <v>2.7139050626665355</v>
      </c>
      <c r="N22" s="535">
        <v>7.1548406197572287</v>
      </c>
      <c r="O22" s="539">
        <v>1.4803118523635646</v>
      </c>
    </row>
    <row r="23" spans="1:15" ht="15.75" x14ac:dyDescent="0.25">
      <c r="A23" s="38" t="s">
        <v>321</v>
      </c>
      <c r="B23" s="535">
        <v>85.32165508909695</v>
      </c>
      <c r="C23" s="536">
        <v>32.467532467532472</v>
      </c>
      <c r="D23" s="537">
        <v>52.854122621564485</v>
      </c>
      <c r="E23" s="538">
        <v>6.7955300513440049</v>
      </c>
      <c r="F23" s="538">
        <v>1.5101177891875566</v>
      </c>
      <c r="G23" s="538">
        <v>0.75505889459377828</v>
      </c>
      <c r="H23" s="535">
        <v>16.611295681063122</v>
      </c>
      <c r="I23" s="538">
        <v>2.265176683781335</v>
      </c>
      <c r="J23" s="535">
        <v>14.346118997281788</v>
      </c>
      <c r="K23" s="538">
        <v>5.2854122621564485</v>
      </c>
      <c r="L23" s="538">
        <v>3.7752944729688918</v>
      </c>
      <c r="M23" s="538">
        <v>1.5101177891875566</v>
      </c>
      <c r="N23" s="538">
        <v>0.75505889459377828</v>
      </c>
      <c r="O23" s="539">
        <v>0.75505889459377828</v>
      </c>
    </row>
    <row r="24" spans="1:15" ht="15.75" x14ac:dyDescent="0.25">
      <c r="A24" s="38" t="s">
        <v>322</v>
      </c>
      <c r="B24" s="535">
        <v>95.860566448801748</v>
      </c>
      <c r="C24" s="536">
        <v>46.062869592281352</v>
      </c>
      <c r="D24" s="537">
        <v>49.797696856520389</v>
      </c>
      <c r="E24" s="538">
        <v>4.3572984749455337</v>
      </c>
      <c r="F24" s="538">
        <v>0.6224712107065048</v>
      </c>
      <c r="G24" s="538">
        <v>0.6224712107065048</v>
      </c>
      <c r="H24" s="535">
        <v>26.143790849673202</v>
      </c>
      <c r="I24" s="538">
        <v>1.8674136321195143</v>
      </c>
      <c r="J24" s="535">
        <v>24.276377217553687</v>
      </c>
      <c r="K24" s="535">
        <v>9.9595393713040767</v>
      </c>
      <c r="L24" s="535">
        <v>8.0921257391845636</v>
      </c>
      <c r="M24" s="538">
        <v>1.8674136321195143</v>
      </c>
      <c r="N24" s="538">
        <v>3.1123560535325243</v>
      </c>
      <c r="O24" s="539">
        <v>1.2449424214130096</v>
      </c>
    </row>
    <row r="25" spans="1:15" ht="15.75" x14ac:dyDescent="0.25">
      <c r="A25" s="38" t="s">
        <v>323</v>
      </c>
      <c r="B25" s="535">
        <v>107.22891566265061</v>
      </c>
      <c r="C25" s="536">
        <v>38.554216867469876</v>
      </c>
      <c r="D25" s="537">
        <v>68.674698795180717</v>
      </c>
      <c r="E25" s="538">
        <v>0</v>
      </c>
      <c r="F25" s="538">
        <v>0</v>
      </c>
      <c r="G25" s="538">
        <v>0.60240963855421681</v>
      </c>
      <c r="H25" s="535">
        <v>27.710843373493976</v>
      </c>
      <c r="I25" s="538">
        <v>7.2289156626506026</v>
      </c>
      <c r="J25" s="535">
        <v>20.481927710843372</v>
      </c>
      <c r="K25" s="538">
        <v>1.2048192771084336</v>
      </c>
      <c r="L25" s="538">
        <v>1.2048192771084336</v>
      </c>
      <c r="M25" s="538">
        <v>0</v>
      </c>
      <c r="N25" s="535">
        <v>6.6265060240963853</v>
      </c>
      <c r="O25" s="539">
        <v>2.4096385542168672</v>
      </c>
    </row>
    <row r="26" spans="1:15" ht="15.75" x14ac:dyDescent="0.25">
      <c r="A26" s="38" t="s">
        <v>324</v>
      </c>
      <c r="B26" s="535">
        <v>114.91824749672568</v>
      </c>
      <c r="C26" s="536">
        <v>33.799484557860495</v>
      </c>
      <c r="D26" s="537">
        <v>81.118762938865174</v>
      </c>
      <c r="E26" s="538">
        <v>1.6899742278930245</v>
      </c>
      <c r="F26" s="538">
        <v>0.42249355697325613</v>
      </c>
      <c r="G26" s="538">
        <v>0</v>
      </c>
      <c r="H26" s="535">
        <v>25.349613418395368</v>
      </c>
      <c r="I26" s="535">
        <v>4.2249355697325619</v>
      </c>
      <c r="J26" s="535">
        <v>21.124677848662806</v>
      </c>
      <c r="K26" s="538">
        <v>4.6474291267058181</v>
      </c>
      <c r="L26" s="538">
        <v>3.8024420127593057</v>
      </c>
      <c r="M26" s="538">
        <v>0.84498711394651227</v>
      </c>
      <c r="N26" s="538">
        <v>0.84498711394651227</v>
      </c>
      <c r="O26" s="539">
        <v>0.84498711394651227</v>
      </c>
    </row>
    <row r="27" spans="1:15" ht="15.75" x14ac:dyDescent="0.25">
      <c r="A27" s="38" t="s">
        <v>325</v>
      </c>
      <c r="B27" s="535">
        <v>84.79349186483104</v>
      </c>
      <c r="C27" s="536">
        <v>28.16020025031289</v>
      </c>
      <c r="D27" s="537">
        <v>56.633291614518143</v>
      </c>
      <c r="E27" s="538">
        <v>1.4080100125156447</v>
      </c>
      <c r="F27" s="538">
        <v>0.7822277847309137</v>
      </c>
      <c r="G27" s="538">
        <v>0</v>
      </c>
      <c r="H27" s="535">
        <v>19.399249061326657</v>
      </c>
      <c r="I27" s="535">
        <v>2.346683354192741</v>
      </c>
      <c r="J27" s="535">
        <v>17.052565707133919</v>
      </c>
      <c r="K27" s="535">
        <v>5.6320400500625789</v>
      </c>
      <c r="L27" s="535">
        <v>3.1289111389236548</v>
      </c>
      <c r="M27" s="535">
        <v>2.5031289111389237</v>
      </c>
      <c r="N27" s="538">
        <v>0.62578222778473092</v>
      </c>
      <c r="O27" s="539">
        <v>0.31289111389236546</v>
      </c>
    </row>
    <row r="28" spans="1:15" ht="15.75" x14ac:dyDescent="0.25">
      <c r="A28" s="38" t="s">
        <v>326</v>
      </c>
      <c r="B28" s="535">
        <v>178.77412031782066</v>
      </c>
      <c r="C28" s="536">
        <v>65.266742338251987</v>
      </c>
      <c r="D28" s="537">
        <v>113.50737797956867</v>
      </c>
      <c r="E28" s="538">
        <v>0</v>
      </c>
      <c r="F28" s="538">
        <v>0</v>
      </c>
      <c r="G28" s="538">
        <v>2.8376844494892168</v>
      </c>
      <c r="H28" s="535">
        <v>59.591373439273553</v>
      </c>
      <c r="I28" s="538">
        <v>5.6753688989784337</v>
      </c>
      <c r="J28" s="535">
        <v>53.91600454029512</v>
      </c>
      <c r="K28" s="538">
        <v>2.8376844494892168</v>
      </c>
      <c r="L28" s="538">
        <v>2.8376844494892168</v>
      </c>
      <c r="M28" s="538">
        <v>0</v>
      </c>
      <c r="N28" s="538">
        <v>0</v>
      </c>
      <c r="O28" s="539">
        <v>0</v>
      </c>
    </row>
    <row r="29" spans="1:15" ht="15.75" x14ac:dyDescent="0.25">
      <c r="A29" s="38" t="s">
        <v>327</v>
      </c>
      <c r="B29" s="535">
        <v>130.23369036027265</v>
      </c>
      <c r="C29" s="536">
        <v>50.714053878610834</v>
      </c>
      <c r="D29" s="537">
        <v>79.519636481661792</v>
      </c>
      <c r="E29" s="538">
        <v>0.81142486205777342</v>
      </c>
      <c r="F29" s="538">
        <v>1.6228497241155468</v>
      </c>
      <c r="G29" s="538">
        <v>0.40571243102888671</v>
      </c>
      <c r="H29" s="535">
        <v>33.674131775397598</v>
      </c>
      <c r="I29" s="535">
        <v>9.7370983446932815</v>
      </c>
      <c r="J29" s="535">
        <v>23.937033430704314</v>
      </c>
      <c r="K29" s="535">
        <v>8.5199610516066215</v>
      </c>
      <c r="L29" s="538">
        <v>2.0285621551444337</v>
      </c>
      <c r="M29" s="535">
        <v>6.4913988964621874</v>
      </c>
      <c r="N29" s="535">
        <v>5.2742616033755274</v>
      </c>
      <c r="O29" s="539">
        <v>0.40571243102888671</v>
      </c>
    </row>
    <row r="30" spans="1:15" ht="15.75" x14ac:dyDescent="0.25">
      <c r="A30" s="38" t="s">
        <v>328</v>
      </c>
      <c r="B30" s="535">
        <v>72.374755154211343</v>
      </c>
      <c r="C30" s="536">
        <v>38.84333189469141</v>
      </c>
      <c r="D30" s="537">
        <v>33.531423259519933</v>
      </c>
      <c r="E30" s="538">
        <v>2.3239600278875203</v>
      </c>
      <c r="F30" s="538">
        <v>0.66398857939643441</v>
      </c>
      <c r="G30" s="538">
        <v>0.3319942896982172</v>
      </c>
      <c r="H30" s="535">
        <v>22.907605989176986</v>
      </c>
      <c r="I30" s="535">
        <v>6.3078915042661263</v>
      </c>
      <c r="J30" s="535">
        <v>16.599714484910859</v>
      </c>
      <c r="K30" s="535">
        <v>11.619800139437602</v>
      </c>
      <c r="L30" s="535">
        <v>10.623817270342951</v>
      </c>
      <c r="M30" s="538">
        <v>0.99598286909465161</v>
      </c>
      <c r="N30" s="538">
        <v>0.3319942896982172</v>
      </c>
      <c r="O30" s="539">
        <v>0.66398857939643441</v>
      </c>
    </row>
    <row r="31" spans="1:15" ht="15.75" x14ac:dyDescent="0.25">
      <c r="A31" s="38" t="s">
        <v>329</v>
      </c>
      <c r="B31" s="535">
        <v>121.39366230490305</v>
      </c>
      <c r="C31" s="536">
        <v>51.500341583898262</v>
      </c>
      <c r="D31" s="537">
        <v>69.893320721004784</v>
      </c>
      <c r="E31" s="538">
        <v>0</v>
      </c>
      <c r="F31" s="538">
        <v>0.52551368963161493</v>
      </c>
      <c r="G31" s="538">
        <v>0.52551368963161493</v>
      </c>
      <c r="H31" s="535">
        <v>34.68390351568658</v>
      </c>
      <c r="I31" s="535">
        <v>9.459246413369069</v>
      </c>
      <c r="J31" s="535">
        <v>25.224657102317515</v>
      </c>
      <c r="K31" s="535">
        <v>8.4082190341058389</v>
      </c>
      <c r="L31" s="535">
        <v>5.2551368963161487</v>
      </c>
      <c r="M31" s="538">
        <v>3.1530821377896894</v>
      </c>
      <c r="N31" s="535">
        <v>6.8316779652109938</v>
      </c>
      <c r="O31" s="539">
        <v>0.52551368963161493</v>
      </c>
    </row>
    <row r="32" spans="1:15" ht="15.75" x14ac:dyDescent="0.25">
      <c r="A32" s="38" t="s">
        <v>330</v>
      </c>
      <c r="B32" s="535">
        <v>110.16754647693368</v>
      </c>
      <c r="C32" s="536">
        <v>66.559559329814093</v>
      </c>
      <c r="D32" s="537">
        <v>43.60798714711958</v>
      </c>
      <c r="E32" s="538">
        <v>0</v>
      </c>
      <c r="F32" s="538">
        <v>0</v>
      </c>
      <c r="G32" s="538">
        <v>2.2951572182694515</v>
      </c>
      <c r="H32" s="535">
        <v>52.788616020197381</v>
      </c>
      <c r="I32" s="538">
        <v>9.1806288730778061</v>
      </c>
      <c r="J32" s="535">
        <v>43.60798714711958</v>
      </c>
      <c r="K32" s="538">
        <v>4.590314436538903</v>
      </c>
      <c r="L32" s="538">
        <v>4.590314436538903</v>
      </c>
      <c r="M32" s="538">
        <v>0</v>
      </c>
      <c r="N32" s="538">
        <v>6.885471654808355</v>
      </c>
      <c r="O32" s="539">
        <v>0</v>
      </c>
    </row>
    <row r="33" spans="1:15" ht="15.75" x14ac:dyDescent="0.25">
      <c r="A33" s="38" t="s">
        <v>331</v>
      </c>
      <c r="B33" s="535">
        <v>107.93158797808158</v>
      </c>
      <c r="C33" s="536">
        <v>37.084186638622903</v>
      </c>
      <c r="D33" s="537">
        <v>70.847401339458685</v>
      </c>
      <c r="E33" s="538">
        <v>0.55349532296452097</v>
      </c>
      <c r="F33" s="538">
        <v>1.6604859688935629</v>
      </c>
      <c r="G33" s="538">
        <v>0</v>
      </c>
      <c r="H33" s="535">
        <v>27.121270825261526</v>
      </c>
      <c r="I33" s="538">
        <v>1.1069906459290419</v>
      </c>
      <c r="J33" s="535">
        <v>26.014280179332484</v>
      </c>
      <c r="K33" s="535">
        <v>7.1954391985387725</v>
      </c>
      <c r="L33" s="538">
        <v>5.5349532296452102</v>
      </c>
      <c r="M33" s="538">
        <v>1.6604859688935629</v>
      </c>
      <c r="N33" s="538">
        <v>0.55349532296452097</v>
      </c>
      <c r="O33" s="539">
        <v>0</v>
      </c>
    </row>
    <row r="34" spans="1:15" ht="15.75" x14ac:dyDescent="0.25">
      <c r="A34" s="38" t="s">
        <v>332</v>
      </c>
      <c r="B34" s="535">
        <v>88.998674101385831</v>
      </c>
      <c r="C34" s="536">
        <v>31.966870697640626</v>
      </c>
      <c r="D34" s="537">
        <v>57.031803403745208</v>
      </c>
      <c r="E34" s="538">
        <v>0.72651978858274147</v>
      </c>
      <c r="F34" s="538">
        <v>0.90814973572842694</v>
      </c>
      <c r="G34" s="538">
        <v>0.72651978858274147</v>
      </c>
      <c r="H34" s="535">
        <v>22.885373340356356</v>
      </c>
      <c r="I34" s="535">
        <v>2.7244492071852804</v>
      </c>
      <c r="J34" s="535">
        <v>20.160924133171076</v>
      </c>
      <c r="K34" s="535">
        <v>5.9937882558076172</v>
      </c>
      <c r="L34" s="535">
        <v>4.5407486786421343</v>
      </c>
      <c r="M34" s="538">
        <v>1.4530395771654829</v>
      </c>
      <c r="N34" s="538">
        <v>0.18162994714568537</v>
      </c>
      <c r="O34" s="539">
        <v>0.5448898414370561</v>
      </c>
    </row>
    <row r="35" spans="1:15" ht="15.75" x14ac:dyDescent="0.25">
      <c r="A35" s="38" t="s">
        <v>333</v>
      </c>
      <c r="B35" s="535">
        <v>125.93492296874001</v>
      </c>
      <c r="C35" s="536">
        <v>41.552131944000514</v>
      </c>
      <c r="D35" s="537">
        <v>84.38279102473949</v>
      </c>
      <c r="E35" s="538">
        <v>0.63926356836923859</v>
      </c>
      <c r="F35" s="538">
        <v>0.63926356836923859</v>
      </c>
      <c r="G35" s="538">
        <v>0</v>
      </c>
      <c r="H35" s="535">
        <v>28.766860576615738</v>
      </c>
      <c r="I35" s="538">
        <v>5.7533721153231472</v>
      </c>
      <c r="J35" s="535">
        <v>23.013488461292589</v>
      </c>
      <c r="K35" s="538">
        <v>6.3926356836923866</v>
      </c>
      <c r="L35" s="538">
        <v>3.1963178418461933</v>
      </c>
      <c r="M35" s="538">
        <v>3.1963178418461933</v>
      </c>
      <c r="N35" s="538">
        <v>5.1141085469539087</v>
      </c>
      <c r="O35" s="539">
        <v>0</v>
      </c>
    </row>
    <row r="36" spans="1:15" ht="15.75" x14ac:dyDescent="0.25">
      <c r="A36" s="38" t="s">
        <v>334</v>
      </c>
      <c r="B36" s="535">
        <v>67.794462396249131</v>
      </c>
      <c r="C36" s="536">
        <v>31.679655325350062</v>
      </c>
      <c r="D36" s="537">
        <v>36.114807070899069</v>
      </c>
      <c r="E36" s="538">
        <v>1.9007793195210037</v>
      </c>
      <c r="F36" s="538">
        <v>0.63359310650700129</v>
      </c>
      <c r="G36" s="538">
        <v>1.2671862130140026</v>
      </c>
      <c r="H36" s="535">
        <v>19.007793195210038</v>
      </c>
      <c r="I36" s="538">
        <v>2.5343724260280052</v>
      </c>
      <c r="J36" s="535">
        <v>16.473420769182031</v>
      </c>
      <c r="K36" s="535">
        <v>7.6031172780840146</v>
      </c>
      <c r="L36" s="535">
        <v>6.3359310650700129</v>
      </c>
      <c r="M36" s="538">
        <v>1.2671862130140026</v>
      </c>
      <c r="N36" s="538">
        <v>0</v>
      </c>
      <c r="O36" s="539">
        <v>1.2671862130140026</v>
      </c>
    </row>
    <row r="37" spans="1:15" ht="15.75" x14ac:dyDescent="0.25">
      <c r="A37" s="38" t="s">
        <v>335</v>
      </c>
      <c r="B37" s="535">
        <v>117.96292593756247</v>
      </c>
      <c r="C37" s="536">
        <v>36.845562823112736</v>
      </c>
      <c r="D37" s="537">
        <v>81.117363114449731</v>
      </c>
      <c r="E37" s="538">
        <v>0.8568735540258775</v>
      </c>
      <c r="F37" s="538">
        <v>0.57124903601725174</v>
      </c>
      <c r="G37" s="538">
        <v>0.28562451800862587</v>
      </c>
      <c r="H37" s="535">
        <v>23.992459512724576</v>
      </c>
      <c r="I37" s="535">
        <v>9.996858130301904</v>
      </c>
      <c r="J37" s="535">
        <v>13.995601382422668</v>
      </c>
      <c r="K37" s="535">
        <v>5.998114878181144</v>
      </c>
      <c r="L37" s="535">
        <v>3.9987432521207622</v>
      </c>
      <c r="M37" s="538">
        <v>1.9993716260603811</v>
      </c>
      <c r="N37" s="535">
        <v>5.1412413241552661</v>
      </c>
      <c r="O37" s="539">
        <v>0</v>
      </c>
    </row>
    <row r="38" spans="1:15" ht="15.75" x14ac:dyDescent="0.25">
      <c r="A38" s="99" t="s">
        <v>52</v>
      </c>
      <c r="B38" s="540">
        <v>102.06443276635747</v>
      </c>
      <c r="C38" s="541">
        <v>40.946429609544595</v>
      </c>
      <c r="D38" s="540">
        <v>61.118003156812875</v>
      </c>
      <c r="E38" s="540">
        <v>1.5246594470202779</v>
      </c>
      <c r="F38" s="540">
        <v>0.91040815901210848</v>
      </c>
      <c r="G38" s="540">
        <v>0.54843865000729419</v>
      </c>
      <c r="H38" s="540">
        <v>26.577336979353479</v>
      </c>
      <c r="I38" s="540">
        <v>4.365571654058062</v>
      </c>
      <c r="J38" s="540">
        <v>22.211765325295417</v>
      </c>
      <c r="K38" s="540">
        <v>7.6891098731022653</v>
      </c>
      <c r="L38" s="540">
        <v>5.2430734940697334</v>
      </c>
      <c r="M38" s="540">
        <v>2.4460363790325323</v>
      </c>
      <c r="N38" s="540">
        <v>3.1809441700423067</v>
      </c>
      <c r="O38" s="541">
        <v>0.51553233100685658</v>
      </c>
    </row>
    <row r="39" spans="1:15" ht="15.75" x14ac:dyDescent="0.25">
      <c r="A39" s="38"/>
      <c r="B39" s="542"/>
      <c r="C39" s="543"/>
      <c r="D39" s="542"/>
      <c r="E39" s="542"/>
      <c r="F39" s="542"/>
      <c r="G39" s="542"/>
      <c r="H39" s="542"/>
      <c r="I39" s="542"/>
      <c r="J39" s="542"/>
      <c r="K39" s="542"/>
      <c r="L39" s="542"/>
      <c r="M39" s="542"/>
      <c r="N39" s="542"/>
      <c r="O39" s="543"/>
    </row>
    <row r="40" spans="1:15" ht="15.75" x14ac:dyDescent="0.25">
      <c r="A40" s="23" t="s">
        <v>45</v>
      </c>
      <c r="B40" s="544"/>
      <c r="C40" s="545"/>
      <c r="D40" s="546"/>
      <c r="E40" s="546"/>
      <c r="F40" s="546"/>
      <c r="G40" s="546"/>
      <c r="H40" s="546"/>
      <c r="I40" s="546"/>
      <c r="J40" s="546"/>
      <c r="K40" s="546"/>
      <c r="L40" s="546"/>
      <c r="M40" s="546"/>
      <c r="N40" s="546"/>
      <c r="O40" s="545"/>
    </row>
    <row r="41" spans="1:15" ht="15.75" x14ac:dyDescent="0.25">
      <c r="A41" s="38" t="s">
        <v>46</v>
      </c>
      <c r="B41" s="544">
        <v>72.425575762600445</v>
      </c>
      <c r="C41" s="545">
        <v>35.768640850867271</v>
      </c>
      <c r="D41" s="546">
        <v>36.656934911733181</v>
      </c>
      <c r="E41" s="546">
        <v>2.1022959440493181</v>
      </c>
      <c r="F41" s="546">
        <v>1.0659528730390908</v>
      </c>
      <c r="G41" s="546">
        <v>0.6514156446349999</v>
      </c>
      <c r="H41" s="546">
        <v>21.319057460781817</v>
      </c>
      <c r="I41" s="535">
        <v>2.9905900049152274</v>
      </c>
      <c r="J41" s="535">
        <v>18.328467455866591</v>
      </c>
      <c r="K41" s="546">
        <v>8.6164523903993189</v>
      </c>
      <c r="L41" s="535">
        <v>5.8627408017149998</v>
      </c>
      <c r="M41" s="535">
        <v>2.7537115886843182</v>
      </c>
      <c r="N41" s="546">
        <v>1.5693195075297726</v>
      </c>
      <c r="O41" s="545">
        <v>0.44414703043295456</v>
      </c>
    </row>
    <row r="42" spans="1:15" ht="15.75" x14ac:dyDescent="0.25">
      <c r="A42" s="38" t="s">
        <v>47</v>
      </c>
      <c r="B42" s="544">
        <v>121.31326872642104</v>
      </c>
      <c r="C42" s="545">
        <v>41.828534563763093</v>
      </c>
      <c r="D42" s="546">
        <v>79.484734162657958</v>
      </c>
      <c r="E42" s="546">
        <v>1.7530819180118646</v>
      </c>
      <c r="F42" s="546">
        <v>1.0518491508071188</v>
      </c>
      <c r="G42" s="546">
        <v>0.63110949048427134</v>
      </c>
      <c r="H42" s="546">
        <v>27.102646452463429</v>
      </c>
      <c r="I42" s="535">
        <v>4.9086293704332213</v>
      </c>
      <c r="J42" s="535">
        <v>22.194017082030207</v>
      </c>
      <c r="K42" s="546">
        <v>8.0641768228545789</v>
      </c>
      <c r="L42" s="535">
        <v>5.5397388609174927</v>
      </c>
      <c r="M42" s="535">
        <v>2.5244379619370854</v>
      </c>
      <c r="N42" s="546">
        <v>2.5594996002973227</v>
      </c>
      <c r="O42" s="545">
        <v>0.66617112884450869</v>
      </c>
    </row>
    <row r="43" spans="1:15" ht="15.75" x14ac:dyDescent="0.25">
      <c r="A43" s="38" t="s">
        <v>48</v>
      </c>
      <c r="B43" s="544">
        <v>134.79681815378922</v>
      </c>
      <c r="C43" s="545">
        <v>41.191342418449771</v>
      </c>
      <c r="D43" s="546">
        <v>93.605475735339468</v>
      </c>
      <c r="E43" s="546">
        <v>0.98661898008262938</v>
      </c>
      <c r="F43" s="546">
        <v>1.109946352592958</v>
      </c>
      <c r="G43" s="546">
        <v>0.24665474502065735</v>
      </c>
      <c r="H43" s="546">
        <v>26.638712462230991</v>
      </c>
      <c r="I43" s="535">
        <v>5.4264043904544605</v>
      </c>
      <c r="J43" s="535">
        <v>21.212308071776533</v>
      </c>
      <c r="K43" s="546">
        <v>7.276314978109391</v>
      </c>
      <c r="L43" s="535">
        <v>5.5497317629647895</v>
      </c>
      <c r="M43" s="535">
        <v>1.7265832151446014</v>
      </c>
      <c r="N43" s="546">
        <v>4.5631127828821612</v>
      </c>
      <c r="O43" s="545">
        <v>0.36998211753098598</v>
      </c>
    </row>
    <row r="44" spans="1:15" ht="15.75" x14ac:dyDescent="0.25">
      <c r="A44" s="38" t="s">
        <v>49</v>
      </c>
      <c r="B44" s="544">
        <v>120.43681747269891</v>
      </c>
      <c r="C44" s="545">
        <v>43.681747269890799</v>
      </c>
      <c r="D44" s="546">
        <v>76.755070202808113</v>
      </c>
      <c r="E44" s="546">
        <v>2.1840873634945397</v>
      </c>
      <c r="F44" s="546">
        <v>0.62402496099843985</v>
      </c>
      <c r="G44" s="546">
        <v>1.5600624024960998</v>
      </c>
      <c r="H44" s="546">
        <v>27.457098283931355</v>
      </c>
      <c r="I44" s="535">
        <v>9.0483619344773789</v>
      </c>
      <c r="J44" s="535">
        <v>18.408736349453978</v>
      </c>
      <c r="K44" s="546">
        <v>4.3681747269890794</v>
      </c>
      <c r="L44" s="535">
        <v>3.1201248049921997</v>
      </c>
      <c r="M44" s="535">
        <v>1.2480499219968797</v>
      </c>
      <c r="N44" s="546">
        <v>6.8642745709828388</v>
      </c>
      <c r="O44" s="545">
        <v>0.62402496099843985</v>
      </c>
    </row>
    <row r="45" spans="1:15" ht="15.75" x14ac:dyDescent="0.25">
      <c r="A45" s="38" t="s">
        <v>50</v>
      </c>
      <c r="B45" s="544">
        <v>107.66163965312766</v>
      </c>
      <c r="C45" s="545">
        <v>43.989873077020121</v>
      </c>
      <c r="D45" s="546">
        <v>63.67176657610753</v>
      </c>
      <c r="E45" s="546">
        <v>8.4110655979005994E-2</v>
      </c>
      <c r="F45" s="546">
        <v>0.42055327989502994</v>
      </c>
      <c r="G45" s="546">
        <v>0.16822131195801199</v>
      </c>
      <c r="H45" s="546">
        <v>29.354618936673088</v>
      </c>
      <c r="I45" s="535">
        <v>4.7101967348243345</v>
      </c>
      <c r="J45" s="535">
        <v>24.644422201848755</v>
      </c>
      <c r="K45" s="546">
        <v>7.7381803500685509</v>
      </c>
      <c r="L45" s="535">
        <v>5.2148606706983704</v>
      </c>
      <c r="M45" s="535">
        <v>2.5233196793701791</v>
      </c>
      <c r="N45" s="546">
        <v>5.9718565745094248</v>
      </c>
      <c r="O45" s="545">
        <v>0.25233196793701795</v>
      </c>
    </row>
    <row r="46" spans="1:15" ht="15.75" x14ac:dyDescent="0.25">
      <c r="A46" s="38" t="s">
        <v>51</v>
      </c>
      <c r="B46" s="544">
        <v>112.84492638631755</v>
      </c>
      <c r="C46" s="545">
        <v>59.067266155338089</v>
      </c>
      <c r="D46" s="546">
        <v>53.777660230979464</v>
      </c>
      <c r="E46" s="546">
        <v>0.35264039495724236</v>
      </c>
      <c r="F46" s="546">
        <v>0.17632019747862118</v>
      </c>
      <c r="G46" s="546">
        <v>0.17632019747862118</v>
      </c>
      <c r="H46" s="546">
        <v>48.840694701578066</v>
      </c>
      <c r="I46" s="535">
        <v>4.9369655294013928</v>
      </c>
      <c r="J46" s="535">
        <v>43.903729172176675</v>
      </c>
      <c r="K46" s="546">
        <v>2.6448029621793179</v>
      </c>
      <c r="L46" s="535">
        <v>0.88160098739310588</v>
      </c>
      <c r="M46" s="535">
        <v>1.7632019747862118</v>
      </c>
      <c r="N46" s="546">
        <v>5.9948867142731199</v>
      </c>
      <c r="O46" s="545">
        <v>0.88160098739310588</v>
      </c>
    </row>
    <row r="47" spans="1:15" ht="15.75" x14ac:dyDescent="0.25">
      <c r="A47" s="99" t="s">
        <v>52</v>
      </c>
      <c r="B47" s="547">
        <v>102.06443276635747</v>
      </c>
      <c r="C47" s="543">
        <v>40.946429609544595</v>
      </c>
      <c r="D47" s="542">
        <v>61.118003156812875</v>
      </c>
      <c r="E47" s="542">
        <v>1.5246594470202779</v>
      </c>
      <c r="F47" s="542">
        <v>0.91040815901210848</v>
      </c>
      <c r="G47" s="542">
        <v>0.54843865000729419</v>
      </c>
      <c r="H47" s="542">
        <v>26.577336979353479</v>
      </c>
      <c r="I47" s="540">
        <v>4.365571654058062</v>
      </c>
      <c r="J47" s="540">
        <v>22.211765325295417</v>
      </c>
      <c r="K47" s="542">
        <v>7.6891098731022653</v>
      </c>
      <c r="L47" s="540">
        <v>5.2430734940697334</v>
      </c>
      <c r="M47" s="540">
        <v>2.4460363790325323</v>
      </c>
      <c r="N47" s="542">
        <v>3.1809441700423067</v>
      </c>
      <c r="O47" s="543">
        <v>0.51553233100685658</v>
      </c>
    </row>
    <row r="48" spans="1:15" ht="15.75" x14ac:dyDescent="0.25">
      <c r="A48" s="38"/>
      <c r="B48" s="544"/>
      <c r="C48" s="545"/>
      <c r="D48" s="546"/>
      <c r="E48" s="546"/>
      <c r="F48" s="546"/>
      <c r="G48" s="546"/>
      <c r="H48" s="546"/>
      <c r="I48" s="546"/>
      <c r="J48" s="546"/>
      <c r="K48" s="546"/>
      <c r="L48" s="546"/>
      <c r="M48" s="546"/>
      <c r="N48" s="546"/>
      <c r="O48" s="545"/>
    </row>
    <row r="49" spans="1:15" ht="15.75" x14ac:dyDescent="0.25">
      <c r="A49" s="99" t="s">
        <v>53</v>
      </c>
      <c r="B49" s="544"/>
      <c r="C49" s="545"/>
      <c r="D49" s="546"/>
      <c r="E49" s="546"/>
      <c r="F49" s="546"/>
      <c r="G49" s="546"/>
      <c r="H49" s="546"/>
      <c r="I49" s="546"/>
      <c r="J49" s="546"/>
      <c r="K49" s="546"/>
      <c r="L49" s="546"/>
      <c r="M49" s="546"/>
      <c r="N49" s="546"/>
      <c r="O49" s="545"/>
    </row>
    <row r="50" spans="1:15" ht="15.75" x14ac:dyDescent="0.25">
      <c r="A50" s="105" t="s">
        <v>54</v>
      </c>
      <c r="B50" s="544">
        <v>53.883495145631073</v>
      </c>
      <c r="C50" s="545">
        <v>33.592233009708735</v>
      </c>
      <c r="D50" s="546">
        <v>20.291262135922327</v>
      </c>
      <c r="E50" s="546">
        <v>4.3689320388349513</v>
      </c>
      <c r="F50" s="546">
        <v>1.5533980582524272</v>
      </c>
      <c r="G50" s="546">
        <v>0.67961165048543692</v>
      </c>
      <c r="H50" s="546">
        <v>18.737864077669901</v>
      </c>
      <c r="I50" s="535">
        <v>3.592233009708738</v>
      </c>
      <c r="J50" s="535">
        <v>15.145631067961165</v>
      </c>
      <c r="K50" s="546">
        <v>6.9902912621359219</v>
      </c>
      <c r="L50" s="535">
        <v>3.9805825242718447</v>
      </c>
      <c r="M50" s="535">
        <v>3.0097087378640777</v>
      </c>
      <c r="N50" s="548">
        <v>0.38834951456310679</v>
      </c>
      <c r="O50" s="549">
        <v>0.87378640776699024</v>
      </c>
    </row>
    <row r="51" spans="1:15" ht="15.75" x14ac:dyDescent="0.25">
      <c r="A51" s="105" t="s">
        <v>55</v>
      </c>
      <c r="B51" s="544">
        <v>77.092278082104869</v>
      </c>
      <c r="C51" s="545">
        <v>39.339269473995898</v>
      </c>
      <c r="D51" s="546">
        <v>37.753008608108964</v>
      </c>
      <c r="E51" s="546">
        <v>2.5380173854190899</v>
      </c>
      <c r="F51" s="546">
        <v>1.4805101414944692</v>
      </c>
      <c r="G51" s="546">
        <v>1.269008692709545</v>
      </c>
      <c r="H51" s="546">
        <v>24.534168059051204</v>
      </c>
      <c r="I51" s="535">
        <v>4.0185275269135596</v>
      </c>
      <c r="J51" s="535">
        <v>20.515640532137645</v>
      </c>
      <c r="K51" s="546">
        <v>7.5083014318648083</v>
      </c>
      <c r="L51" s="535">
        <v>4.7587825976607938</v>
      </c>
      <c r="M51" s="535">
        <v>2.7495188342040144</v>
      </c>
      <c r="N51" s="548">
        <v>1.1632579683170829</v>
      </c>
      <c r="O51" s="549">
        <v>0.84600579513969676</v>
      </c>
    </row>
    <row r="52" spans="1:15" ht="15.75" x14ac:dyDescent="0.25">
      <c r="A52" s="105" t="s">
        <v>56</v>
      </c>
      <c r="B52" s="544">
        <v>87.677642780203612</v>
      </c>
      <c r="C52" s="545">
        <v>36.020801723439</v>
      </c>
      <c r="D52" s="546">
        <v>51.65684105676462</v>
      </c>
      <c r="E52" s="546">
        <v>2.0848052444434146</v>
      </c>
      <c r="F52" s="546">
        <v>1.0424026222217073</v>
      </c>
      <c r="G52" s="546">
        <v>0.46329005432075887</v>
      </c>
      <c r="H52" s="546">
        <v>24.67019539258041</v>
      </c>
      <c r="I52" s="535">
        <v>4.1696104888868293</v>
      </c>
      <c r="J52" s="535">
        <v>20.500584903693579</v>
      </c>
      <c r="K52" s="546">
        <v>5.5594806518491069</v>
      </c>
      <c r="L52" s="535">
        <v>3.4746754074056914</v>
      </c>
      <c r="M52" s="535">
        <v>2.0848052444434146</v>
      </c>
      <c r="N52" s="548">
        <v>1.3898701629622767</v>
      </c>
      <c r="O52" s="549">
        <v>0.81075759506132794</v>
      </c>
    </row>
    <row r="53" spans="1:15" ht="15.75" x14ac:dyDescent="0.25">
      <c r="A53" s="105" t="s">
        <v>57</v>
      </c>
      <c r="B53" s="544">
        <v>104.52961672473869</v>
      </c>
      <c r="C53" s="545">
        <v>44.451132693576582</v>
      </c>
      <c r="D53" s="546">
        <v>60.078484031162091</v>
      </c>
      <c r="E53" s="546">
        <v>1.7363723708428354</v>
      </c>
      <c r="F53" s="546">
        <v>2.0836468450114025</v>
      </c>
      <c r="G53" s="546">
        <v>0.57879079028094504</v>
      </c>
      <c r="H53" s="546">
        <v>29.634088462384387</v>
      </c>
      <c r="I53" s="535">
        <v>5.0933589544723166</v>
      </c>
      <c r="J53" s="535">
        <v>24.540729507912069</v>
      </c>
      <c r="K53" s="546">
        <v>7.7557965897646639</v>
      </c>
      <c r="L53" s="535">
        <v>4.7460844803037494</v>
      </c>
      <c r="M53" s="535">
        <v>3.0097121094609141</v>
      </c>
      <c r="N53" s="548">
        <v>2.3151631611237802</v>
      </c>
      <c r="O53" s="549">
        <v>0.34727447416856705</v>
      </c>
    </row>
    <row r="54" spans="1:15" ht="15.75" x14ac:dyDescent="0.25">
      <c r="A54" s="105" t="s">
        <v>58</v>
      </c>
      <c r="B54" s="544">
        <v>115.40871546567929</v>
      </c>
      <c r="C54" s="545">
        <v>50.583879236684709</v>
      </c>
      <c r="D54" s="546">
        <v>64.824836228994599</v>
      </c>
      <c r="E54" s="546">
        <v>1.4810595272002278</v>
      </c>
      <c r="F54" s="546">
        <v>0.45571062375391624</v>
      </c>
      <c r="G54" s="546">
        <v>0.68356593563087442</v>
      </c>
      <c r="H54" s="546">
        <v>34.178296781543722</v>
      </c>
      <c r="I54" s="535">
        <v>5.0128168612930786</v>
      </c>
      <c r="J54" s="535">
        <v>29.16547992025064</v>
      </c>
      <c r="K54" s="546">
        <v>9.2281401310168043</v>
      </c>
      <c r="L54" s="535">
        <v>6.3799487325548281</v>
      </c>
      <c r="M54" s="535">
        <v>2.8481913984619767</v>
      </c>
      <c r="N54" s="548">
        <v>3.8735403019082879</v>
      </c>
      <c r="O54" s="549">
        <v>0.68356593563087442</v>
      </c>
    </row>
    <row r="55" spans="1:15" ht="15.75" x14ac:dyDescent="0.25">
      <c r="A55" s="105" t="s">
        <v>59</v>
      </c>
      <c r="B55" s="544">
        <v>113.37562424078823</v>
      </c>
      <c r="C55" s="545">
        <v>45.777657803572232</v>
      </c>
      <c r="D55" s="546">
        <v>67.597966437216002</v>
      </c>
      <c r="E55" s="546">
        <v>0.5623790884959734</v>
      </c>
      <c r="F55" s="546">
        <v>0.33742745309758404</v>
      </c>
      <c r="G55" s="546">
        <v>0.5623790884959734</v>
      </c>
      <c r="H55" s="546">
        <v>32.50551131506726</v>
      </c>
      <c r="I55" s="535">
        <v>4.9489359787645659</v>
      </c>
      <c r="J55" s="535">
        <v>27.556575336302696</v>
      </c>
      <c r="K55" s="546">
        <v>7.6483556035452382</v>
      </c>
      <c r="L55" s="535">
        <v>5.8487425203581234</v>
      </c>
      <c r="M55" s="535">
        <v>1.7996130831871149</v>
      </c>
      <c r="N55" s="548">
        <v>3.8241778017726191</v>
      </c>
      <c r="O55" s="549">
        <v>0.33742745309758404</v>
      </c>
    </row>
    <row r="56" spans="1:15" ht="15.75" x14ac:dyDescent="0.25">
      <c r="A56" s="105" t="s">
        <v>60</v>
      </c>
      <c r="B56" s="544">
        <v>119.96110512186357</v>
      </c>
      <c r="C56" s="545">
        <v>43.122582281691933</v>
      </c>
      <c r="D56" s="546">
        <v>76.838522840171649</v>
      </c>
      <c r="E56" s="546">
        <v>0.31707781089479359</v>
      </c>
      <c r="F56" s="546">
        <v>0.31707781089479359</v>
      </c>
      <c r="G56" s="546">
        <v>0.10569260363159787</v>
      </c>
      <c r="H56" s="546">
        <v>30.333777242268585</v>
      </c>
      <c r="I56" s="535">
        <v>5.0732449743166974</v>
      </c>
      <c r="J56" s="535">
        <v>25.260532267951888</v>
      </c>
      <c r="K56" s="546">
        <v>7.1870970469486553</v>
      </c>
      <c r="L56" s="535">
        <v>4.2277041452639148</v>
      </c>
      <c r="M56" s="535">
        <v>2.95939290168474</v>
      </c>
      <c r="N56" s="548">
        <v>4.4390893525271098</v>
      </c>
      <c r="O56" s="549">
        <v>0.42277041452639147</v>
      </c>
    </row>
    <row r="57" spans="1:15" ht="15.75" x14ac:dyDescent="0.25">
      <c r="A57" s="105" t="s">
        <v>61</v>
      </c>
      <c r="B57" s="544">
        <v>122.31222146319249</v>
      </c>
      <c r="C57" s="545">
        <v>44.023725101113598</v>
      </c>
      <c r="D57" s="546">
        <v>78.288496362078874</v>
      </c>
      <c r="E57" s="546">
        <v>1.0843282044609261</v>
      </c>
      <c r="F57" s="546">
        <v>0.43373128178437048</v>
      </c>
      <c r="G57" s="546">
        <v>0.43373128178437048</v>
      </c>
      <c r="H57" s="546">
        <v>27.867234854645805</v>
      </c>
      <c r="I57" s="535">
        <v>4.9879097405202604</v>
      </c>
      <c r="J57" s="535">
        <v>22.879325114125546</v>
      </c>
      <c r="K57" s="546">
        <v>8.2408943539030393</v>
      </c>
      <c r="L57" s="535">
        <v>6.5059692267655578</v>
      </c>
      <c r="M57" s="535">
        <v>1.7349251271374819</v>
      </c>
      <c r="N57" s="548">
        <v>5.638506663196817</v>
      </c>
      <c r="O57" s="549">
        <v>0.32529846133827783</v>
      </c>
    </row>
    <row r="58" spans="1:15" ht="15.75" x14ac:dyDescent="0.25">
      <c r="A58" s="105" t="s">
        <v>62</v>
      </c>
      <c r="B58" s="544">
        <v>124.76989159337288</v>
      </c>
      <c r="C58" s="545">
        <v>36.063773670215632</v>
      </c>
      <c r="D58" s="546">
        <v>88.706117923157251</v>
      </c>
      <c r="E58" s="546">
        <v>0.10765305573198695</v>
      </c>
      <c r="F58" s="546">
        <v>0.53826527865993479</v>
      </c>
      <c r="G58" s="546">
        <v>0.21530611146397391</v>
      </c>
      <c r="H58" s="546">
        <v>22.607141703717257</v>
      </c>
      <c r="I58" s="535">
        <v>3.4448977834235825</v>
      </c>
      <c r="J58" s="535">
        <v>19.162243920293676</v>
      </c>
      <c r="K58" s="546">
        <v>7.7510200127030604</v>
      </c>
      <c r="L58" s="535">
        <v>5.4903058423313347</v>
      </c>
      <c r="M58" s="535">
        <v>2.2607141703717257</v>
      </c>
      <c r="N58" s="548">
        <v>4.6290813964754394</v>
      </c>
      <c r="O58" s="549">
        <v>0.21530611146397391</v>
      </c>
    </row>
    <row r="59" spans="1:15" ht="15.75" x14ac:dyDescent="0.25">
      <c r="A59" s="105" t="s">
        <v>63</v>
      </c>
      <c r="B59" s="544">
        <v>108.02541774535185</v>
      </c>
      <c r="C59" s="545">
        <v>37.655919039774062</v>
      </c>
      <c r="D59" s="546">
        <v>70.369498705577783</v>
      </c>
      <c r="E59" s="546">
        <v>0.58837373499646972</v>
      </c>
      <c r="F59" s="546">
        <v>0.82372322899505757</v>
      </c>
      <c r="G59" s="546">
        <v>0.4706989879971758</v>
      </c>
      <c r="H59" s="546">
        <v>21.887502941868672</v>
      </c>
      <c r="I59" s="535">
        <v>3.4125676629795247</v>
      </c>
      <c r="J59" s="535">
        <v>18.474935278889152</v>
      </c>
      <c r="K59" s="546">
        <v>9.1786302659449284</v>
      </c>
      <c r="L59" s="535">
        <v>7.2958343139562247</v>
      </c>
      <c r="M59" s="535">
        <v>1.8827959519887032</v>
      </c>
      <c r="N59" s="548">
        <v>4.4716403859731706</v>
      </c>
      <c r="O59" s="549">
        <v>0.2353494939985879</v>
      </c>
    </row>
    <row r="60" spans="1:15" ht="15.75" x14ac:dyDescent="0.25">
      <c r="A60" s="99" t="s">
        <v>52</v>
      </c>
      <c r="B60" s="547">
        <v>102.06443276635747</v>
      </c>
      <c r="C60" s="543">
        <v>40.946429609544595</v>
      </c>
      <c r="D60" s="542">
        <v>61.118003156812875</v>
      </c>
      <c r="E60" s="542">
        <v>1.5246594470202779</v>
      </c>
      <c r="F60" s="542">
        <v>0.91040815901210848</v>
      </c>
      <c r="G60" s="542">
        <v>0.54843865000729419</v>
      </c>
      <c r="H60" s="542">
        <v>26.577336979353479</v>
      </c>
      <c r="I60" s="540">
        <v>4.365571654058062</v>
      </c>
      <c r="J60" s="540">
        <v>22.211765325295417</v>
      </c>
      <c r="K60" s="542">
        <v>7.6891098731022653</v>
      </c>
      <c r="L60" s="540">
        <v>5.2430734940697334</v>
      </c>
      <c r="M60" s="540">
        <v>2.4460363790325323</v>
      </c>
      <c r="N60" s="542">
        <v>3.1809441700423067</v>
      </c>
      <c r="O60" s="543">
        <v>0.51553233100685658</v>
      </c>
    </row>
    <row r="61" spans="1:15" ht="15.75" x14ac:dyDescent="0.25">
      <c r="A61" s="12"/>
      <c r="B61" s="13"/>
      <c r="C61" s="14"/>
      <c r="D61" s="66"/>
      <c r="E61" s="66"/>
      <c r="F61" s="66"/>
      <c r="G61" s="66"/>
      <c r="H61" s="66"/>
      <c r="I61" s="66"/>
      <c r="J61" s="66"/>
      <c r="K61" s="66"/>
      <c r="L61" s="66"/>
      <c r="M61" s="66"/>
      <c r="N61" s="66"/>
      <c r="O61" s="14"/>
    </row>
    <row r="62" spans="1:15" ht="15.75" x14ac:dyDescent="0.25">
      <c r="A62" s="51"/>
      <c r="B62" s="51"/>
      <c r="C62" s="69"/>
      <c r="D62" s="68"/>
      <c r="E62" s="68"/>
      <c r="F62" s="68"/>
      <c r="G62" s="68"/>
      <c r="H62" s="68"/>
      <c r="I62" s="68"/>
      <c r="J62" s="68"/>
      <c r="K62" s="68"/>
      <c r="L62" s="68"/>
      <c r="M62" s="68"/>
      <c r="N62" s="68"/>
      <c r="O62" s="69"/>
    </row>
    <row r="63" spans="1:15" ht="15.75" x14ac:dyDescent="0.25">
      <c r="A63" s="27" t="s">
        <v>358</v>
      </c>
      <c r="B63" s="27"/>
      <c r="C63" s="27"/>
      <c r="D63" s="27"/>
      <c r="E63" s="27"/>
      <c r="F63" s="27"/>
      <c r="G63" s="27"/>
      <c r="H63" s="27"/>
      <c r="I63" s="27"/>
      <c r="J63" s="27"/>
      <c r="K63" s="27"/>
      <c r="L63" s="27"/>
      <c r="M63" s="27"/>
      <c r="N63" s="27"/>
      <c r="O63" s="27"/>
    </row>
    <row r="64" spans="1:15" ht="15.75" x14ac:dyDescent="0.25">
      <c r="A64" s="27"/>
      <c r="B64" s="27"/>
      <c r="C64" s="27"/>
      <c r="D64" s="27"/>
      <c r="E64" s="27"/>
      <c r="F64" s="27"/>
      <c r="G64" s="27"/>
      <c r="H64" s="27"/>
      <c r="I64" s="27"/>
      <c r="J64" s="27"/>
      <c r="K64" s="27"/>
      <c r="L64" s="27"/>
      <c r="M64" s="27"/>
      <c r="N64" s="27"/>
      <c r="O64" s="27"/>
    </row>
    <row r="65" spans="1:15" ht="15.75" x14ac:dyDescent="0.25">
      <c r="A65" s="1" t="s">
        <v>204</v>
      </c>
      <c r="B65" s="312"/>
      <c r="C65" s="312"/>
      <c r="D65" s="312"/>
      <c r="E65" s="312"/>
      <c r="F65" s="312"/>
      <c r="G65" s="312"/>
      <c r="H65" s="312"/>
      <c r="I65" s="312"/>
      <c r="J65" s="312"/>
      <c r="K65" s="312"/>
      <c r="L65" s="312"/>
      <c r="M65" s="312"/>
      <c r="N65" s="312"/>
      <c r="O65" s="27"/>
    </row>
    <row r="66" spans="1:15" ht="15.75" x14ac:dyDescent="0.25">
      <c r="A66" s="589" t="s">
        <v>344</v>
      </c>
      <c r="B66" s="589"/>
      <c r="C66" s="589"/>
      <c r="D66" s="589"/>
      <c r="E66" s="589"/>
      <c r="F66" s="589"/>
      <c r="G66" s="589"/>
      <c r="H66" s="589"/>
      <c r="I66" s="589"/>
      <c r="J66" s="589"/>
      <c r="K66" s="589"/>
      <c r="L66" s="589"/>
      <c r="M66" s="589"/>
      <c r="N66" s="589"/>
      <c r="O66" s="27"/>
    </row>
    <row r="67" spans="1:15" ht="15.75" x14ac:dyDescent="0.25">
      <c r="A67" s="589" t="s">
        <v>345</v>
      </c>
      <c r="B67" s="589"/>
      <c r="C67" s="589"/>
      <c r="D67" s="589"/>
      <c r="E67" s="589"/>
      <c r="F67" s="589"/>
      <c r="G67" s="589"/>
      <c r="H67" s="589"/>
      <c r="I67" s="589"/>
      <c r="J67" s="589"/>
      <c r="K67" s="589"/>
      <c r="L67" s="589"/>
      <c r="M67" s="589"/>
      <c r="N67" s="589"/>
      <c r="O67" s="27"/>
    </row>
    <row r="68" spans="1:15" ht="15.75" x14ac:dyDescent="0.25">
      <c r="A68" s="684" t="s">
        <v>346</v>
      </c>
      <c r="B68" s="684"/>
      <c r="C68" s="684"/>
      <c r="D68" s="684"/>
      <c r="E68" s="684"/>
      <c r="F68" s="684"/>
      <c r="G68" s="684"/>
      <c r="H68" s="684"/>
      <c r="I68" s="684"/>
      <c r="J68" s="684"/>
      <c r="K68" s="684"/>
      <c r="L68" s="684"/>
      <c r="M68" s="684"/>
      <c r="N68" s="684"/>
      <c r="O68" s="27"/>
    </row>
    <row r="69" spans="1:15" ht="15.75" x14ac:dyDescent="0.25">
      <c r="A69" s="590" t="s">
        <v>347</v>
      </c>
      <c r="B69" s="590"/>
      <c r="C69" s="590"/>
      <c r="D69" s="590"/>
      <c r="E69" s="590"/>
      <c r="F69" s="590"/>
      <c r="G69" s="590"/>
      <c r="H69" s="590"/>
      <c r="I69" s="590"/>
      <c r="J69" s="590"/>
      <c r="K69" s="590"/>
      <c r="L69" s="590"/>
      <c r="M69" s="590"/>
      <c r="N69" s="590"/>
      <c r="O69" s="27"/>
    </row>
    <row r="70" spans="1:15" ht="15.75" x14ac:dyDescent="0.25">
      <c r="A70" s="497" t="s">
        <v>356</v>
      </c>
      <c r="B70" s="27"/>
      <c r="C70" s="27"/>
      <c r="D70" s="27"/>
      <c r="E70" s="27"/>
      <c r="F70" s="27"/>
      <c r="G70" s="27"/>
      <c r="H70" s="27"/>
      <c r="I70" s="27"/>
      <c r="J70" s="27"/>
      <c r="K70" s="27"/>
      <c r="L70" s="27"/>
      <c r="M70" s="27"/>
      <c r="N70" s="27"/>
      <c r="O70" s="27"/>
    </row>
  </sheetData>
  <mergeCells count="5">
    <mergeCell ref="B3:O3"/>
    <mergeCell ref="A66:N66"/>
    <mergeCell ref="A67:N67"/>
    <mergeCell ref="A68:N68"/>
    <mergeCell ref="A69:N69"/>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workbookViewId="0">
      <selection activeCell="M28" sqref="M28"/>
    </sheetView>
  </sheetViews>
  <sheetFormatPr defaultRowHeight="15" x14ac:dyDescent="0.25"/>
  <cols>
    <col min="1" max="1" width="24" customWidth="1"/>
    <col min="2" max="2" width="12.28515625" customWidth="1"/>
    <col min="3" max="3" width="16.85546875" customWidth="1"/>
    <col min="4" max="4" width="13.5703125" customWidth="1"/>
    <col min="5" max="5" width="12.85546875" customWidth="1"/>
    <col min="7" max="7" width="11.5703125" customWidth="1"/>
    <col min="8" max="8" width="12" customWidth="1"/>
    <col min="9" max="9" width="11" customWidth="1"/>
    <col min="10" max="10" width="11.85546875" customWidth="1"/>
    <col min="12" max="12" width="13.28515625" customWidth="1"/>
    <col min="13" max="13" width="13.42578125" customWidth="1"/>
    <col min="14" max="14" width="10.85546875" customWidth="1"/>
  </cols>
  <sheetData>
    <row r="1" spans="1:15" ht="15.75" x14ac:dyDescent="0.25">
      <c r="A1" s="1" t="s">
        <v>365</v>
      </c>
      <c r="B1" s="1"/>
      <c r="C1" s="1"/>
      <c r="D1" s="27"/>
      <c r="E1" s="27"/>
      <c r="F1" s="27"/>
      <c r="G1" s="27"/>
      <c r="H1" s="27"/>
      <c r="I1" s="27"/>
      <c r="J1" s="27"/>
      <c r="K1" s="27"/>
      <c r="L1" s="27"/>
      <c r="M1" s="27"/>
      <c r="N1" s="27"/>
      <c r="O1" s="27"/>
    </row>
    <row r="2" spans="1:15" ht="15.75" x14ac:dyDescent="0.25">
      <c r="A2" s="1" t="s">
        <v>366</v>
      </c>
      <c r="B2" s="27"/>
      <c r="C2" s="27"/>
      <c r="D2" s="27"/>
      <c r="E2" s="27"/>
      <c r="F2" s="27"/>
      <c r="G2" s="27"/>
      <c r="H2" s="27"/>
      <c r="I2" s="27"/>
      <c r="J2" s="27"/>
      <c r="K2" s="27"/>
      <c r="L2" s="27"/>
      <c r="M2" s="27"/>
      <c r="N2" s="27"/>
      <c r="O2" s="27"/>
    </row>
    <row r="3" spans="1:15" ht="15.75" x14ac:dyDescent="0.25">
      <c r="A3" s="560"/>
      <c r="B3" s="620" t="s">
        <v>364</v>
      </c>
      <c r="C3" s="621"/>
      <c r="D3" s="621"/>
      <c r="E3" s="621"/>
      <c r="F3" s="621"/>
      <c r="G3" s="621"/>
      <c r="H3" s="621"/>
      <c r="I3" s="621"/>
      <c r="J3" s="621"/>
      <c r="K3" s="621"/>
      <c r="L3" s="621"/>
      <c r="M3" s="621"/>
      <c r="N3" s="621"/>
      <c r="O3" s="622"/>
    </row>
    <row r="4" spans="1:15" ht="94.5" x14ac:dyDescent="0.25">
      <c r="A4" s="453"/>
      <c r="B4" s="455" t="s">
        <v>362</v>
      </c>
      <c r="C4" s="456" t="s">
        <v>363</v>
      </c>
      <c r="D4" s="97" t="s">
        <v>10</v>
      </c>
      <c r="E4" s="97" t="s">
        <v>11</v>
      </c>
      <c r="F4" s="97" t="s">
        <v>12</v>
      </c>
      <c r="G4" s="97" t="s">
        <v>13</v>
      </c>
      <c r="H4" s="97" t="s">
        <v>14</v>
      </c>
      <c r="I4" s="97" t="s">
        <v>339</v>
      </c>
      <c r="J4" s="97" t="s">
        <v>340</v>
      </c>
      <c r="K4" s="97" t="s">
        <v>17</v>
      </c>
      <c r="L4" s="97" t="s">
        <v>341</v>
      </c>
      <c r="M4" s="97" t="s">
        <v>342</v>
      </c>
      <c r="N4" s="97" t="s">
        <v>18</v>
      </c>
      <c r="O4" s="456" t="s">
        <v>19</v>
      </c>
    </row>
    <row r="5" spans="1:15" ht="15.75" x14ac:dyDescent="0.25">
      <c r="A5" s="551" t="s">
        <v>343</v>
      </c>
      <c r="B5" s="552"/>
      <c r="C5" s="553"/>
      <c r="D5" s="454"/>
      <c r="E5" s="454"/>
      <c r="F5" s="454"/>
      <c r="G5" s="454"/>
      <c r="H5" s="454"/>
      <c r="I5" s="454"/>
      <c r="J5" s="454"/>
      <c r="K5" s="454"/>
      <c r="L5" s="454"/>
      <c r="M5" s="454"/>
      <c r="N5" s="454"/>
      <c r="O5" s="11"/>
    </row>
    <row r="6" spans="1:15" ht="15.75" x14ac:dyDescent="0.25">
      <c r="A6" s="12" t="s">
        <v>304</v>
      </c>
      <c r="B6" s="13">
        <v>8920</v>
      </c>
      <c r="C6" s="14">
        <v>8090</v>
      </c>
      <c r="D6" s="512">
        <v>830</v>
      </c>
      <c r="E6" s="554">
        <v>30</v>
      </c>
      <c r="F6" s="587" t="s">
        <v>101</v>
      </c>
      <c r="G6" s="512">
        <v>80</v>
      </c>
      <c r="H6" s="555">
        <v>5830</v>
      </c>
      <c r="I6" s="555">
        <v>550</v>
      </c>
      <c r="J6" s="512">
        <v>5280</v>
      </c>
      <c r="K6" s="512">
        <v>1640</v>
      </c>
      <c r="L6" s="512">
        <v>1360</v>
      </c>
      <c r="M6" s="554">
        <v>290</v>
      </c>
      <c r="N6" s="554">
        <v>290</v>
      </c>
      <c r="O6" s="513">
        <v>190</v>
      </c>
    </row>
    <row r="7" spans="1:15" ht="15.75" x14ac:dyDescent="0.25">
      <c r="A7" s="12" t="s">
        <v>305</v>
      </c>
      <c r="B7" s="13">
        <v>11680</v>
      </c>
      <c r="C7" s="14">
        <v>9690</v>
      </c>
      <c r="D7" s="512">
        <v>1990</v>
      </c>
      <c r="E7" s="554">
        <v>10</v>
      </c>
      <c r="F7" s="587" t="s">
        <v>101</v>
      </c>
      <c r="G7" s="512">
        <v>10</v>
      </c>
      <c r="H7" s="555">
        <v>6670</v>
      </c>
      <c r="I7" s="555">
        <v>1530</v>
      </c>
      <c r="J7" s="512">
        <v>5140</v>
      </c>
      <c r="K7" s="512">
        <v>1620</v>
      </c>
      <c r="L7" s="512">
        <v>1500</v>
      </c>
      <c r="M7" s="554">
        <v>120</v>
      </c>
      <c r="N7" s="554">
        <v>1280</v>
      </c>
      <c r="O7" s="513">
        <v>10</v>
      </c>
    </row>
    <row r="8" spans="1:15" ht="15.75" x14ac:dyDescent="0.25">
      <c r="A8" s="12" t="s">
        <v>306</v>
      </c>
      <c r="B8" s="13">
        <v>4610</v>
      </c>
      <c r="C8" s="14">
        <v>3610</v>
      </c>
      <c r="D8" s="512">
        <v>1000</v>
      </c>
      <c r="E8" s="554">
        <v>0</v>
      </c>
      <c r="F8" s="587" t="s">
        <v>101</v>
      </c>
      <c r="G8" s="512">
        <v>20</v>
      </c>
      <c r="H8" s="555">
        <v>2240</v>
      </c>
      <c r="I8" s="555">
        <v>560</v>
      </c>
      <c r="J8" s="512">
        <v>1680</v>
      </c>
      <c r="K8" s="512">
        <v>800</v>
      </c>
      <c r="L8" s="512">
        <v>690</v>
      </c>
      <c r="M8" s="554">
        <v>110</v>
      </c>
      <c r="N8" s="554">
        <v>550</v>
      </c>
      <c r="O8" s="513">
        <v>0</v>
      </c>
    </row>
    <row r="9" spans="1:15" ht="15.75" x14ac:dyDescent="0.25">
      <c r="A9" s="12" t="s">
        <v>307</v>
      </c>
      <c r="B9" s="13">
        <v>3050</v>
      </c>
      <c r="C9" s="14">
        <v>2510</v>
      </c>
      <c r="D9" s="512">
        <v>540</v>
      </c>
      <c r="E9" s="554">
        <v>120</v>
      </c>
      <c r="F9" s="587" t="s">
        <v>101</v>
      </c>
      <c r="G9" s="512">
        <v>0</v>
      </c>
      <c r="H9" s="555">
        <v>1910</v>
      </c>
      <c r="I9" s="555">
        <v>450</v>
      </c>
      <c r="J9" s="512">
        <v>1460</v>
      </c>
      <c r="K9" s="512">
        <v>290</v>
      </c>
      <c r="L9" s="512">
        <v>280</v>
      </c>
      <c r="M9" s="554">
        <v>10</v>
      </c>
      <c r="N9" s="554">
        <v>190</v>
      </c>
      <c r="O9" s="513">
        <v>0</v>
      </c>
    </row>
    <row r="10" spans="1:15" ht="15.75" x14ac:dyDescent="0.25">
      <c r="A10" s="12" t="s">
        <v>308</v>
      </c>
      <c r="B10" s="13">
        <v>2100</v>
      </c>
      <c r="C10" s="14">
        <v>1720</v>
      </c>
      <c r="D10" s="512">
        <v>380</v>
      </c>
      <c r="E10" s="554">
        <v>60</v>
      </c>
      <c r="F10" s="587" t="s">
        <v>101</v>
      </c>
      <c r="G10" s="512">
        <v>0</v>
      </c>
      <c r="H10" s="555">
        <v>1400</v>
      </c>
      <c r="I10" s="555">
        <v>210</v>
      </c>
      <c r="J10" s="512">
        <v>1190</v>
      </c>
      <c r="K10" s="512">
        <v>250</v>
      </c>
      <c r="L10" s="512">
        <v>150</v>
      </c>
      <c r="M10" s="554">
        <v>100</v>
      </c>
      <c r="N10" s="554">
        <v>10</v>
      </c>
      <c r="O10" s="513">
        <v>0</v>
      </c>
    </row>
    <row r="11" spans="1:15" ht="15.75" x14ac:dyDescent="0.25">
      <c r="A11" s="12" t="s">
        <v>309</v>
      </c>
      <c r="B11" s="13">
        <v>5230</v>
      </c>
      <c r="C11" s="14">
        <v>4210</v>
      </c>
      <c r="D11" s="512">
        <v>1020</v>
      </c>
      <c r="E11" s="554">
        <v>130</v>
      </c>
      <c r="F11" s="587" t="s">
        <v>101</v>
      </c>
      <c r="G11" s="512">
        <v>150</v>
      </c>
      <c r="H11" s="555">
        <v>3250</v>
      </c>
      <c r="I11" s="555">
        <v>1330</v>
      </c>
      <c r="J11" s="512">
        <v>1920</v>
      </c>
      <c r="K11" s="512">
        <v>170</v>
      </c>
      <c r="L11" s="512">
        <v>90</v>
      </c>
      <c r="M11" s="554">
        <v>80</v>
      </c>
      <c r="N11" s="554">
        <v>320</v>
      </c>
      <c r="O11" s="513">
        <v>170</v>
      </c>
    </row>
    <row r="12" spans="1:15" ht="15.75" x14ac:dyDescent="0.25">
      <c r="A12" s="12" t="s">
        <v>310</v>
      </c>
      <c r="B12" s="13">
        <v>5970</v>
      </c>
      <c r="C12" s="14">
        <v>5190</v>
      </c>
      <c r="D12" s="512">
        <v>780</v>
      </c>
      <c r="E12" s="554">
        <v>0</v>
      </c>
      <c r="F12" s="587" t="s">
        <v>101</v>
      </c>
      <c r="G12" s="512">
        <v>0</v>
      </c>
      <c r="H12" s="555">
        <v>3840</v>
      </c>
      <c r="I12" s="555">
        <v>690</v>
      </c>
      <c r="J12" s="512">
        <v>3160</v>
      </c>
      <c r="K12" s="512">
        <v>1230</v>
      </c>
      <c r="L12" s="512">
        <v>830</v>
      </c>
      <c r="M12" s="554">
        <v>410</v>
      </c>
      <c r="N12" s="554">
        <v>40</v>
      </c>
      <c r="O12" s="513">
        <v>80</v>
      </c>
    </row>
    <row r="13" spans="1:15" ht="15.75" x14ac:dyDescent="0.25">
      <c r="A13" s="12" t="s">
        <v>311</v>
      </c>
      <c r="B13" s="13">
        <v>4900</v>
      </c>
      <c r="C13" s="14">
        <v>3650</v>
      </c>
      <c r="D13" s="512">
        <v>1250</v>
      </c>
      <c r="E13" s="554">
        <v>380</v>
      </c>
      <c r="F13" s="587" t="s">
        <v>101</v>
      </c>
      <c r="G13" s="512">
        <v>10</v>
      </c>
      <c r="H13" s="555">
        <v>2460</v>
      </c>
      <c r="I13" s="555">
        <v>100</v>
      </c>
      <c r="J13" s="512">
        <v>2360</v>
      </c>
      <c r="K13" s="512">
        <v>670</v>
      </c>
      <c r="L13" s="512">
        <v>570</v>
      </c>
      <c r="M13" s="554">
        <v>100</v>
      </c>
      <c r="N13" s="554">
        <v>100</v>
      </c>
      <c r="O13" s="513">
        <v>0</v>
      </c>
    </row>
    <row r="14" spans="1:15" ht="15.75" x14ac:dyDescent="0.25">
      <c r="A14" s="12" t="s">
        <v>312</v>
      </c>
      <c r="B14" s="13">
        <v>5850</v>
      </c>
      <c r="C14" s="14">
        <v>5060</v>
      </c>
      <c r="D14" s="512">
        <v>790</v>
      </c>
      <c r="E14" s="554">
        <v>0</v>
      </c>
      <c r="F14" s="587" t="s">
        <v>101</v>
      </c>
      <c r="G14" s="512">
        <v>40</v>
      </c>
      <c r="H14" s="555">
        <v>3140</v>
      </c>
      <c r="I14" s="555">
        <v>1160</v>
      </c>
      <c r="J14" s="512">
        <v>1980</v>
      </c>
      <c r="K14" s="512">
        <v>1610</v>
      </c>
      <c r="L14" s="512">
        <v>1540</v>
      </c>
      <c r="M14" s="554">
        <v>70</v>
      </c>
      <c r="N14" s="554">
        <v>70</v>
      </c>
      <c r="O14" s="513">
        <v>40</v>
      </c>
    </row>
    <row r="15" spans="1:15" ht="15.75" x14ac:dyDescent="0.25">
      <c r="A15" s="12" t="s">
        <v>313</v>
      </c>
      <c r="B15" s="13">
        <v>5050</v>
      </c>
      <c r="C15" s="14">
        <v>4270</v>
      </c>
      <c r="D15" s="512">
        <v>780</v>
      </c>
      <c r="E15" s="554">
        <v>80</v>
      </c>
      <c r="F15" s="587" t="s">
        <v>101</v>
      </c>
      <c r="G15" s="512">
        <v>80</v>
      </c>
      <c r="H15" s="555">
        <v>2620</v>
      </c>
      <c r="I15" s="555">
        <v>320</v>
      </c>
      <c r="J15" s="512">
        <v>2300</v>
      </c>
      <c r="K15" s="512">
        <v>1240</v>
      </c>
      <c r="L15" s="512">
        <v>1200</v>
      </c>
      <c r="M15" s="554">
        <v>40</v>
      </c>
      <c r="N15" s="554">
        <v>250</v>
      </c>
      <c r="O15" s="513">
        <v>0</v>
      </c>
    </row>
    <row r="16" spans="1:15" ht="15.75" x14ac:dyDescent="0.25">
      <c r="A16" s="12" t="s">
        <v>314</v>
      </c>
      <c r="B16" s="13">
        <v>5220</v>
      </c>
      <c r="C16" s="14">
        <v>4360</v>
      </c>
      <c r="D16" s="512">
        <v>860</v>
      </c>
      <c r="E16" s="554">
        <v>540</v>
      </c>
      <c r="F16" s="587" t="s">
        <v>101</v>
      </c>
      <c r="G16" s="512">
        <v>50</v>
      </c>
      <c r="H16" s="555">
        <v>2150</v>
      </c>
      <c r="I16" s="555">
        <v>370</v>
      </c>
      <c r="J16" s="512">
        <v>1780</v>
      </c>
      <c r="K16" s="512">
        <v>1590</v>
      </c>
      <c r="L16" s="512">
        <v>1590</v>
      </c>
      <c r="M16" s="554">
        <v>0</v>
      </c>
      <c r="N16" s="554">
        <v>30</v>
      </c>
      <c r="O16" s="513">
        <v>0</v>
      </c>
    </row>
    <row r="17" spans="1:15" ht="15.75" x14ac:dyDescent="0.25">
      <c r="A17" s="12" t="s">
        <v>315</v>
      </c>
      <c r="B17" s="13">
        <v>24800</v>
      </c>
      <c r="C17" s="14">
        <v>22580</v>
      </c>
      <c r="D17" s="512">
        <v>2220</v>
      </c>
      <c r="E17" s="554">
        <v>930</v>
      </c>
      <c r="F17" s="587" t="s">
        <v>101</v>
      </c>
      <c r="G17" s="512">
        <v>210</v>
      </c>
      <c r="H17" s="555">
        <v>13900</v>
      </c>
      <c r="I17" s="555">
        <v>2460</v>
      </c>
      <c r="J17" s="512">
        <v>11440</v>
      </c>
      <c r="K17" s="512">
        <v>6110</v>
      </c>
      <c r="L17" s="512">
        <v>4440</v>
      </c>
      <c r="M17" s="554">
        <v>1670</v>
      </c>
      <c r="N17" s="554">
        <v>950</v>
      </c>
      <c r="O17" s="513">
        <v>250</v>
      </c>
    </row>
    <row r="18" spans="1:15" ht="15.75" x14ac:dyDescent="0.25">
      <c r="A18" s="12" t="s">
        <v>316</v>
      </c>
      <c r="B18" s="13">
        <v>670</v>
      </c>
      <c r="C18" s="14">
        <v>550</v>
      </c>
      <c r="D18" s="512">
        <v>120</v>
      </c>
      <c r="E18" s="554">
        <v>10</v>
      </c>
      <c r="F18" s="587" t="s">
        <v>101</v>
      </c>
      <c r="G18" s="512">
        <v>0</v>
      </c>
      <c r="H18" s="555">
        <v>500</v>
      </c>
      <c r="I18" s="555">
        <v>230</v>
      </c>
      <c r="J18" s="512">
        <v>260</v>
      </c>
      <c r="K18" s="512">
        <v>0</v>
      </c>
      <c r="L18" s="512">
        <v>0</v>
      </c>
      <c r="M18" s="554">
        <v>0</v>
      </c>
      <c r="N18" s="554">
        <v>40</v>
      </c>
      <c r="O18" s="513">
        <v>0</v>
      </c>
    </row>
    <row r="19" spans="1:15" ht="15.75" x14ac:dyDescent="0.25">
      <c r="A19" s="12" t="s">
        <v>317</v>
      </c>
      <c r="B19" s="13">
        <v>6770</v>
      </c>
      <c r="C19" s="14">
        <v>5390</v>
      </c>
      <c r="D19" s="512">
        <v>1380</v>
      </c>
      <c r="E19" s="554">
        <v>40</v>
      </c>
      <c r="F19" s="587" t="s">
        <v>101</v>
      </c>
      <c r="G19" s="512">
        <v>0</v>
      </c>
      <c r="H19" s="555">
        <v>4060</v>
      </c>
      <c r="I19" s="555">
        <v>490</v>
      </c>
      <c r="J19" s="512">
        <v>3570</v>
      </c>
      <c r="K19" s="512">
        <v>1100</v>
      </c>
      <c r="L19" s="512">
        <v>710</v>
      </c>
      <c r="M19" s="554">
        <v>390</v>
      </c>
      <c r="N19" s="554">
        <v>140</v>
      </c>
      <c r="O19" s="513">
        <v>0</v>
      </c>
    </row>
    <row r="20" spans="1:15" ht="15.75" x14ac:dyDescent="0.25">
      <c r="A20" s="12" t="s">
        <v>318</v>
      </c>
      <c r="B20" s="13">
        <v>15150</v>
      </c>
      <c r="C20" s="14">
        <v>12020</v>
      </c>
      <c r="D20" s="512">
        <v>3130</v>
      </c>
      <c r="E20" s="554">
        <v>360</v>
      </c>
      <c r="F20" s="587" t="s">
        <v>101</v>
      </c>
      <c r="G20" s="512">
        <v>10</v>
      </c>
      <c r="H20" s="555">
        <v>8450</v>
      </c>
      <c r="I20" s="555">
        <v>1610</v>
      </c>
      <c r="J20" s="512">
        <v>6840</v>
      </c>
      <c r="K20" s="512">
        <v>2470</v>
      </c>
      <c r="L20" s="512">
        <v>2070</v>
      </c>
      <c r="M20" s="554">
        <v>400</v>
      </c>
      <c r="N20" s="554">
        <v>550</v>
      </c>
      <c r="O20" s="513">
        <v>50</v>
      </c>
    </row>
    <row r="21" spans="1:15" ht="15.75" x14ac:dyDescent="0.25">
      <c r="A21" s="12" t="s">
        <v>319</v>
      </c>
      <c r="B21" s="13">
        <v>24290</v>
      </c>
      <c r="C21" s="14">
        <v>23550</v>
      </c>
      <c r="D21" s="512">
        <v>740</v>
      </c>
      <c r="E21" s="554">
        <v>2530</v>
      </c>
      <c r="F21" s="587" t="s">
        <v>101</v>
      </c>
      <c r="G21" s="512">
        <v>120</v>
      </c>
      <c r="H21" s="555">
        <v>14890</v>
      </c>
      <c r="I21" s="555">
        <v>1790</v>
      </c>
      <c r="J21" s="512">
        <v>13100</v>
      </c>
      <c r="K21" s="512">
        <v>5000</v>
      </c>
      <c r="L21" s="512">
        <v>2970</v>
      </c>
      <c r="M21" s="554">
        <v>2030</v>
      </c>
      <c r="N21" s="554">
        <v>80</v>
      </c>
      <c r="O21" s="513">
        <v>90</v>
      </c>
    </row>
    <row r="22" spans="1:15" ht="15.75" x14ac:dyDescent="0.25">
      <c r="A22" s="12" t="s">
        <v>320</v>
      </c>
      <c r="B22" s="13">
        <v>9430</v>
      </c>
      <c r="C22" s="14">
        <v>7560</v>
      </c>
      <c r="D22" s="512">
        <v>1870</v>
      </c>
      <c r="E22" s="554">
        <v>80</v>
      </c>
      <c r="F22" s="587" t="s">
        <v>101</v>
      </c>
      <c r="G22" s="512">
        <v>460</v>
      </c>
      <c r="H22" s="555">
        <v>5350</v>
      </c>
      <c r="I22" s="555">
        <v>1980</v>
      </c>
      <c r="J22" s="512">
        <v>3370</v>
      </c>
      <c r="K22" s="512">
        <v>800</v>
      </c>
      <c r="L22" s="512">
        <v>550</v>
      </c>
      <c r="M22" s="554">
        <v>250</v>
      </c>
      <c r="N22" s="554">
        <v>670</v>
      </c>
      <c r="O22" s="513">
        <v>200</v>
      </c>
    </row>
    <row r="23" spans="1:15" ht="15.75" x14ac:dyDescent="0.25">
      <c r="A23" s="12" t="s">
        <v>321</v>
      </c>
      <c r="B23" s="13">
        <v>2910</v>
      </c>
      <c r="C23" s="14">
        <v>2480</v>
      </c>
      <c r="D23" s="512">
        <v>430</v>
      </c>
      <c r="E23" s="554">
        <v>770</v>
      </c>
      <c r="F23" s="587" t="s">
        <v>101</v>
      </c>
      <c r="G23" s="512">
        <v>10</v>
      </c>
      <c r="H23" s="555">
        <v>1420</v>
      </c>
      <c r="I23" s="555">
        <v>190</v>
      </c>
      <c r="J23" s="512">
        <v>1230</v>
      </c>
      <c r="K23" s="512">
        <v>240</v>
      </c>
      <c r="L23" s="512">
        <v>190</v>
      </c>
      <c r="M23" s="554">
        <v>50</v>
      </c>
      <c r="N23" s="554">
        <v>20</v>
      </c>
      <c r="O23" s="513">
        <v>20</v>
      </c>
    </row>
    <row r="24" spans="1:15" ht="15.75" x14ac:dyDescent="0.25">
      <c r="A24" s="12" t="s">
        <v>322</v>
      </c>
      <c r="B24" s="13">
        <v>5420</v>
      </c>
      <c r="C24" s="14">
        <v>4850</v>
      </c>
      <c r="D24" s="512">
        <v>570</v>
      </c>
      <c r="E24" s="554">
        <v>220</v>
      </c>
      <c r="F24" s="587" t="s">
        <v>101</v>
      </c>
      <c r="G24" s="512">
        <v>110</v>
      </c>
      <c r="H24" s="555">
        <v>2850</v>
      </c>
      <c r="I24" s="555">
        <v>300</v>
      </c>
      <c r="J24" s="512">
        <v>2550</v>
      </c>
      <c r="K24" s="512">
        <v>1150</v>
      </c>
      <c r="L24" s="512">
        <v>980</v>
      </c>
      <c r="M24" s="554">
        <v>180</v>
      </c>
      <c r="N24" s="554">
        <v>150</v>
      </c>
      <c r="O24" s="513">
        <v>150</v>
      </c>
    </row>
    <row r="25" spans="1:15" ht="15.75" x14ac:dyDescent="0.25">
      <c r="A25" s="12" t="s">
        <v>323</v>
      </c>
      <c r="B25" s="13">
        <v>3960</v>
      </c>
      <c r="C25" s="14">
        <v>3280</v>
      </c>
      <c r="D25" s="512">
        <v>680</v>
      </c>
      <c r="E25" s="554">
        <v>0</v>
      </c>
      <c r="F25" s="587" t="s">
        <v>101</v>
      </c>
      <c r="G25" s="512">
        <v>50</v>
      </c>
      <c r="H25" s="555">
        <v>2070</v>
      </c>
      <c r="I25" s="555">
        <v>790</v>
      </c>
      <c r="J25" s="512">
        <v>1280</v>
      </c>
      <c r="K25" s="512">
        <v>30</v>
      </c>
      <c r="L25" s="512">
        <v>30</v>
      </c>
      <c r="M25" s="554">
        <v>0</v>
      </c>
      <c r="N25" s="554">
        <v>410</v>
      </c>
      <c r="O25" s="513">
        <v>720</v>
      </c>
    </row>
    <row r="26" spans="1:15" ht="15.75" x14ac:dyDescent="0.25">
      <c r="A26" s="12" t="s">
        <v>324</v>
      </c>
      <c r="B26" s="13">
        <v>5000</v>
      </c>
      <c r="C26" s="14">
        <v>3940</v>
      </c>
      <c r="D26" s="512">
        <v>1060</v>
      </c>
      <c r="E26" s="554">
        <v>400</v>
      </c>
      <c r="F26" s="587" t="s">
        <v>101</v>
      </c>
      <c r="G26" s="512">
        <v>0</v>
      </c>
      <c r="H26" s="555">
        <v>3040</v>
      </c>
      <c r="I26" s="555">
        <v>790</v>
      </c>
      <c r="J26" s="512">
        <v>2250</v>
      </c>
      <c r="K26" s="512">
        <v>420</v>
      </c>
      <c r="L26" s="512">
        <v>380</v>
      </c>
      <c r="M26" s="554">
        <v>50</v>
      </c>
      <c r="N26" s="554">
        <v>40</v>
      </c>
      <c r="O26" s="513">
        <v>40</v>
      </c>
    </row>
    <row r="27" spans="1:15" ht="15.75" x14ac:dyDescent="0.25">
      <c r="A27" s="12" t="s">
        <v>325</v>
      </c>
      <c r="B27" s="13">
        <v>12990</v>
      </c>
      <c r="C27" s="14">
        <v>11100</v>
      </c>
      <c r="D27" s="512">
        <v>1890</v>
      </c>
      <c r="E27" s="554">
        <v>880</v>
      </c>
      <c r="F27" s="587" t="s">
        <v>101</v>
      </c>
      <c r="G27" s="512">
        <v>0</v>
      </c>
      <c r="H27" s="555">
        <v>8440</v>
      </c>
      <c r="I27" s="555">
        <v>1560</v>
      </c>
      <c r="J27" s="512">
        <v>6880</v>
      </c>
      <c r="K27" s="512">
        <v>1440</v>
      </c>
      <c r="L27" s="512">
        <v>1070</v>
      </c>
      <c r="M27" s="554">
        <v>360</v>
      </c>
      <c r="N27" s="554">
        <v>100</v>
      </c>
      <c r="O27" s="513">
        <v>140</v>
      </c>
    </row>
    <row r="28" spans="1:15" ht="15.75" x14ac:dyDescent="0.25">
      <c r="A28" s="12" t="s">
        <v>326</v>
      </c>
      <c r="B28" s="13">
        <v>790</v>
      </c>
      <c r="C28" s="14">
        <v>580</v>
      </c>
      <c r="D28" s="512">
        <v>210</v>
      </c>
      <c r="E28" s="554">
        <v>0</v>
      </c>
      <c r="F28" s="587" t="s">
        <v>101</v>
      </c>
      <c r="G28" s="512">
        <v>30</v>
      </c>
      <c r="H28" s="555">
        <v>510</v>
      </c>
      <c r="I28" s="555">
        <v>130</v>
      </c>
      <c r="J28" s="512">
        <v>380</v>
      </c>
      <c r="K28" s="512">
        <v>40</v>
      </c>
      <c r="L28" s="512">
        <v>40</v>
      </c>
      <c r="M28" s="554">
        <v>0</v>
      </c>
      <c r="N28" s="554">
        <v>0</v>
      </c>
      <c r="O28" s="513">
        <v>0</v>
      </c>
    </row>
    <row r="29" spans="1:15" ht="15.75" x14ac:dyDescent="0.25">
      <c r="A29" s="12" t="s">
        <v>327</v>
      </c>
      <c r="B29" s="13">
        <v>7000</v>
      </c>
      <c r="C29" s="14">
        <v>5850</v>
      </c>
      <c r="D29" s="512">
        <v>1150</v>
      </c>
      <c r="E29" s="554">
        <v>90</v>
      </c>
      <c r="F29" s="587" t="s">
        <v>101</v>
      </c>
      <c r="G29" s="512">
        <v>40</v>
      </c>
      <c r="H29" s="555">
        <v>3780</v>
      </c>
      <c r="I29" s="555">
        <v>1320</v>
      </c>
      <c r="J29" s="512">
        <v>2460</v>
      </c>
      <c r="K29" s="512">
        <v>980</v>
      </c>
      <c r="L29" s="512">
        <v>360</v>
      </c>
      <c r="M29" s="554">
        <v>610</v>
      </c>
      <c r="N29" s="554">
        <v>280</v>
      </c>
      <c r="O29" s="513">
        <v>40</v>
      </c>
    </row>
    <row r="30" spans="1:15" ht="15.75" x14ac:dyDescent="0.25">
      <c r="A30" s="12" t="s">
        <v>328</v>
      </c>
      <c r="B30" s="13">
        <v>8350</v>
      </c>
      <c r="C30" s="14">
        <v>7780</v>
      </c>
      <c r="D30" s="512">
        <v>570</v>
      </c>
      <c r="E30" s="554">
        <v>640</v>
      </c>
      <c r="F30" s="587" t="s">
        <v>101</v>
      </c>
      <c r="G30" s="512">
        <v>90</v>
      </c>
      <c r="H30" s="555">
        <v>5050</v>
      </c>
      <c r="I30" s="555">
        <v>1570</v>
      </c>
      <c r="J30" s="512">
        <v>3490</v>
      </c>
      <c r="K30" s="512">
        <v>1730</v>
      </c>
      <c r="L30" s="512">
        <v>1630</v>
      </c>
      <c r="M30" s="554">
        <v>90</v>
      </c>
      <c r="N30" s="554">
        <v>20</v>
      </c>
      <c r="O30" s="513">
        <v>190</v>
      </c>
    </row>
    <row r="31" spans="1:15" ht="15.75" x14ac:dyDescent="0.25">
      <c r="A31" s="12" t="s">
        <v>329</v>
      </c>
      <c r="B31" s="13">
        <v>4730</v>
      </c>
      <c r="C31" s="14">
        <v>3800</v>
      </c>
      <c r="D31" s="512">
        <v>930</v>
      </c>
      <c r="E31" s="554">
        <v>0</v>
      </c>
      <c r="F31" s="587" t="s">
        <v>101</v>
      </c>
      <c r="G31" s="512">
        <v>10</v>
      </c>
      <c r="H31" s="555">
        <v>2900</v>
      </c>
      <c r="I31" s="555">
        <v>1420</v>
      </c>
      <c r="J31" s="512">
        <v>1480</v>
      </c>
      <c r="K31" s="512">
        <v>520</v>
      </c>
      <c r="L31" s="512">
        <v>260</v>
      </c>
      <c r="M31" s="554">
        <v>250</v>
      </c>
      <c r="N31" s="554">
        <v>270</v>
      </c>
      <c r="O31" s="513">
        <v>70</v>
      </c>
    </row>
    <row r="32" spans="1:15" ht="15.75" x14ac:dyDescent="0.25">
      <c r="A32" s="12" t="s">
        <v>330</v>
      </c>
      <c r="B32" s="13">
        <v>890</v>
      </c>
      <c r="C32" s="14">
        <v>740</v>
      </c>
      <c r="D32" s="512">
        <v>150</v>
      </c>
      <c r="E32" s="554">
        <v>0</v>
      </c>
      <c r="F32" s="587" t="s">
        <v>101</v>
      </c>
      <c r="G32" s="512">
        <v>0</v>
      </c>
      <c r="H32" s="555">
        <v>610</v>
      </c>
      <c r="I32" s="555">
        <v>170</v>
      </c>
      <c r="J32" s="512">
        <v>430</v>
      </c>
      <c r="K32" s="512">
        <v>60</v>
      </c>
      <c r="L32" s="512">
        <v>60</v>
      </c>
      <c r="M32" s="554">
        <v>0</v>
      </c>
      <c r="N32" s="554">
        <v>70</v>
      </c>
      <c r="O32" s="513">
        <v>0</v>
      </c>
    </row>
    <row r="33" spans="1:15" ht="15.75" x14ac:dyDescent="0.25">
      <c r="A33" s="12" t="s">
        <v>331</v>
      </c>
      <c r="B33" s="13">
        <v>4380</v>
      </c>
      <c r="C33" s="14">
        <v>3580</v>
      </c>
      <c r="D33" s="512">
        <v>800</v>
      </c>
      <c r="E33" s="554">
        <v>30</v>
      </c>
      <c r="F33" s="587" t="s">
        <v>101</v>
      </c>
      <c r="G33" s="512">
        <v>0</v>
      </c>
      <c r="H33" s="555">
        <v>2840</v>
      </c>
      <c r="I33" s="555">
        <v>220</v>
      </c>
      <c r="J33" s="512">
        <v>2630</v>
      </c>
      <c r="K33" s="512">
        <v>670</v>
      </c>
      <c r="L33" s="512">
        <v>570</v>
      </c>
      <c r="M33" s="554">
        <v>110</v>
      </c>
      <c r="N33" s="554">
        <v>30</v>
      </c>
      <c r="O33" s="513">
        <v>0</v>
      </c>
    </row>
    <row r="34" spans="1:15" ht="15.75" x14ac:dyDescent="0.25">
      <c r="A34" s="12" t="s">
        <v>332</v>
      </c>
      <c r="B34" s="13">
        <v>13150</v>
      </c>
      <c r="C34" s="14">
        <v>11380</v>
      </c>
      <c r="D34" s="512">
        <v>1770</v>
      </c>
      <c r="E34" s="554">
        <v>490</v>
      </c>
      <c r="F34" s="587" t="s">
        <v>101</v>
      </c>
      <c r="G34" s="512">
        <v>50</v>
      </c>
      <c r="H34" s="555">
        <v>8490</v>
      </c>
      <c r="I34" s="555">
        <v>1690</v>
      </c>
      <c r="J34" s="512">
        <v>6800</v>
      </c>
      <c r="K34" s="512">
        <v>2000</v>
      </c>
      <c r="L34" s="512">
        <v>1720</v>
      </c>
      <c r="M34" s="554">
        <v>280</v>
      </c>
      <c r="N34" s="554">
        <v>20</v>
      </c>
      <c r="O34" s="513">
        <v>330</v>
      </c>
    </row>
    <row r="35" spans="1:15" ht="15.75" x14ac:dyDescent="0.25">
      <c r="A35" s="12" t="s">
        <v>333</v>
      </c>
      <c r="B35" s="13">
        <v>4380</v>
      </c>
      <c r="C35" s="14">
        <v>3640</v>
      </c>
      <c r="D35" s="512">
        <v>740</v>
      </c>
      <c r="E35" s="554">
        <v>30</v>
      </c>
      <c r="F35" s="587" t="s">
        <v>101</v>
      </c>
      <c r="G35" s="512">
        <v>0</v>
      </c>
      <c r="H35" s="555">
        <v>2690</v>
      </c>
      <c r="I35" s="555">
        <v>700</v>
      </c>
      <c r="J35" s="512">
        <v>1990</v>
      </c>
      <c r="K35" s="512">
        <v>790</v>
      </c>
      <c r="L35" s="512">
        <v>340</v>
      </c>
      <c r="M35" s="554">
        <v>450</v>
      </c>
      <c r="N35" s="554">
        <v>130</v>
      </c>
      <c r="O35" s="513">
        <v>0</v>
      </c>
    </row>
    <row r="36" spans="1:15" ht="15.75" x14ac:dyDescent="0.25">
      <c r="A36" s="12" t="s">
        <v>334</v>
      </c>
      <c r="B36" s="13">
        <v>3490</v>
      </c>
      <c r="C36" s="14">
        <v>3220</v>
      </c>
      <c r="D36" s="512">
        <v>270</v>
      </c>
      <c r="E36" s="554">
        <v>170</v>
      </c>
      <c r="F36" s="587" t="s">
        <v>101</v>
      </c>
      <c r="G36" s="512">
        <v>0</v>
      </c>
      <c r="H36" s="555">
        <v>2420</v>
      </c>
      <c r="I36" s="555">
        <v>290</v>
      </c>
      <c r="J36" s="512">
        <v>2130</v>
      </c>
      <c r="K36" s="512">
        <v>600</v>
      </c>
      <c r="L36" s="512">
        <v>550</v>
      </c>
      <c r="M36" s="554">
        <v>60</v>
      </c>
      <c r="N36" s="554">
        <v>0</v>
      </c>
      <c r="O36" s="513">
        <v>30</v>
      </c>
    </row>
    <row r="37" spans="1:15" ht="15.75" x14ac:dyDescent="0.25">
      <c r="A37" s="12" t="s">
        <v>335</v>
      </c>
      <c r="B37" s="13">
        <v>8810</v>
      </c>
      <c r="C37" s="14">
        <v>7190</v>
      </c>
      <c r="D37" s="512">
        <v>1620</v>
      </c>
      <c r="E37" s="554">
        <v>80</v>
      </c>
      <c r="F37" s="587" t="s">
        <v>101</v>
      </c>
      <c r="G37" s="512">
        <v>40</v>
      </c>
      <c r="H37" s="555">
        <v>5470</v>
      </c>
      <c r="I37" s="555">
        <v>2430</v>
      </c>
      <c r="J37" s="512">
        <v>3040</v>
      </c>
      <c r="K37" s="512">
        <v>1220</v>
      </c>
      <c r="L37" s="512">
        <v>810</v>
      </c>
      <c r="M37" s="554">
        <v>410</v>
      </c>
      <c r="N37" s="554">
        <v>380</v>
      </c>
      <c r="O37" s="513">
        <v>0</v>
      </c>
    </row>
    <row r="38" spans="1:15" ht="15.75" x14ac:dyDescent="0.25">
      <c r="A38" s="23" t="s">
        <v>52</v>
      </c>
      <c r="B38" s="24">
        <v>229840</v>
      </c>
      <c r="C38" s="25">
        <v>197340</v>
      </c>
      <c r="D38" s="24">
        <v>32500</v>
      </c>
      <c r="E38" s="269">
        <v>9110</v>
      </c>
      <c r="F38" s="270">
        <v>2610</v>
      </c>
      <c r="G38" s="269">
        <v>1650</v>
      </c>
      <c r="H38" s="269">
        <v>135240</v>
      </c>
      <c r="I38" s="269">
        <f>SUM(I6:I37)</f>
        <v>29400</v>
      </c>
      <c r="J38" s="269">
        <f>SUM(J6:J37)</f>
        <v>105850</v>
      </c>
      <c r="K38" s="269">
        <v>38460</v>
      </c>
      <c r="L38" s="269">
        <f>SUM(L6:L37)</f>
        <v>29530</v>
      </c>
      <c r="M38" s="269">
        <f>SUM(M6:M37)</f>
        <v>8970</v>
      </c>
      <c r="N38" s="269">
        <v>7470</v>
      </c>
      <c r="O38" s="187">
        <v>2800</v>
      </c>
    </row>
    <row r="39" spans="1:15" ht="15.75" x14ac:dyDescent="0.25">
      <c r="A39" s="12"/>
      <c r="B39" s="24"/>
      <c r="C39" s="25"/>
      <c r="D39" s="24"/>
      <c r="E39" s="269"/>
      <c r="F39" s="270"/>
      <c r="G39" s="269"/>
      <c r="H39" s="269"/>
      <c r="K39" s="269"/>
      <c r="L39" s="66"/>
      <c r="M39" s="66"/>
      <c r="N39" s="269"/>
      <c r="O39" s="187"/>
    </row>
    <row r="40" spans="1:15" ht="15.75" x14ac:dyDescent="0.25">
      <c r="A40" s="23" t="s">
        <v>45</v>
      </c>
      <c r="B40" s="13"/>
      <c r="C40" s="14"/>
      <c r="D40" s="66"/>
      <c r="E40" s="66"/>
      <c r="F40" s="443"/>
      <c r="G40" s="66"/>
      <c r="H40" s="66"/>
      <c r="I40" s="66"/>
      <c r="J40" s="66"/>
      <c r="K40" s="66"/>
      <c r="L40" s="66"/>
      <c r="M40" s="66"/>
      <c r="N40" s="66"/>
      <c r="O40" s="14"/>
    </row>
    <row r="41" spans="1:15" ht="15.75" x14ac:dyDescent="0.25">
      <c r="A41" s="12" t="s">
        <v>46</v>
      </c>
      <c r="B41" s="13">
        <v>82150</v>
      </c>
      <c r="C41" s="14">
        <v>75820</v>
      </c>
      <c r="D41" s="66">
        <v>6330</v>
      </c>
      <c r="E41" s="554">
        <v>4770</v>
      </c>
      <c r="F41" s="588" t="s">
        <v>101</v>
      </c>
      <c r="G41" s="66">
        <v>530</v>
      </c>
      <c r="H41" s="66">
        <v>48250</v>
      </c>
      <c r="I41" s="66">
        <v>7630</v>
      </c>
      <c r="J41" s="66">
        <v>40620</v>
      </c>
      <c r="K41" s="66">
        <v>18800</v>
      </c>
      <c r="L41" s="66">
        <v>14270</v>
      </c>
      <c r="M41" s="66">
        <v>4540</v>
      </c>
      <c r="N41" s="66">
        <v>1500</v>
      </c>
      <c r="O41" s="14">
        <v>820</v>
      </c>
    </row>
    <row r="42" spans="1:15" ht="15.75" x14ac:dyDescent="0.25">
      <c r="A42" s="12" t="s">
        <v>47</v>
      </c>
      <c r="B42" s="13">
        <v>83280</v>
      </c>
      <c r="C42" s="14">
        <v>69950</v>
      </c>
      <c r="D42" s="66">
        <v>13330</v>
      </c>
      <c r="E42" s="554">
        <v>3480</v>
      </c>
      <c r="F42" s="588" t="s">
        <v>101</v>
      </c>
      <c r="G42" s="66">
        <v>500</v>
      </c>
      <c r="H42" s="66">
        <v>50520</v>
      </c>
      <c r="I42" s="66">
        <v>12000</v>
      </c>
      <c r="J42" s="66">
        <v>38520</v>
      </c>
      <c r="K42" s="66">
        <v>11690</v>
      </c>
      <c r="L42" s="66">
        <v>9160</v>
      </c>
      <c r="M42" s="66">
        <v>2530</v>
      </c>
      <c r="N42" s="66">
        <v>2040</v>
      </c>
      <c r="O42" s="14">
        <v>1450</v>
      </c>
    </row>
    <row r="43" spans="1:15" ht="15.75" x14ac:dyDescent="0.25">
      <c r="A43" s="12" t="s">
        <v>48</v>
      </c>
      <c r="B43" s="13">
        <v>23540</v>
      </c>
      <c r="C43" s="14">
        <v>19000</v>
      </c>
      <c r="D43" s="66">
        <v>4540</v>
      </c>
      <c r="E43" s="554">
        <v>450</v>
      </c>
      <c r="F43" s="588" t="s">
        <v>101</v>
      </c>
      <c r="G43" s="66">
        <v>20</v>
      </c>
      <c r="H43" s="66">
        <v>12850</v>
      </c>
      <c r="I43" s="66">
        <v>3180</v>
      </c>
      <c r="J43" s="66">
        <v>9670</v>
      </c>
      <c r="K43" s="66">
        <v>3880</v>
      </c>
      <c r="L43" s="66">
        <v>3120</v>
      </c>
      <c r="M43" s="66">
        <v>760</v>
      </c>
      <c r="N43" s="66">
        <v>1170</v>
      </c>
      <c r="O43" s="14">
        <v>220</v>
      </c>
    </row>
    <row r="44" spans="1:15" ht="15.75" x14ac:dyDescent="0.25">
      <c r="A44" s="12" t="s">
        <v>49</v>
      </c>
      <c r="B44" s="13">
        <v>9460</v>
      </c>
      <c r="C44" s="14">
        <v>7990</v>
      </c>
      <c r="D44" s="66">
        <v>1470</v>
      </c>
      <c r="E44" s="554">
        <v>250</v>
      </c>
      <c r="F44" s="588" t="s">
        <v>101</v>
      </c>
      <c r="G44" s="66">
        <v>520</v>
      </c>
      <c r="H44" s="66">
        <v>5080</v>
      </c>
      <c r="I44" s="66">
        <v>2090</v>
      </c>
      <c r="J44" s="66">
        <v>2990</v>
      </c>
      <c r="K44" s="66">
        <v>630</v>
      </c>
      <c r="L44" s="66">
        <v>500</v>
      </c>
      <c r="M44" s="66">
        <v>130</v>
      </c>
      <c r="N44" s="66">
        <v>770</v>
      </c>
      <c r="O44" s="14">
        <v>100</v>
      </c>
    </row>
    <row r="45" spans="1:15" ht="15.75" x14ac:dyDescent="0.25">
      <c r="A45" s="12" t="s">
        <v>50</v>
      </c>
      <c r="B45" s="13">
        <v>23580</v>
      </c>
      <c r="C45" s="14">
        <v>18510</v>
      </c>
      <c r="D45" s="66">
        <v>5070</v>
      </c>
      <c r="E45" s="554">
        <v>70</v>
      </c>
      <c r="F45" s="588" t="s">
        <v>101</v>
      </c>
      <c r="G45" s="66">
        <v>40</v>
      </c>
      <c r="H45" s="66">
        <v>13570</v>
      </c>
      <c r="I45" s="66">
        <v>3420</v>
      </c>
      <c r="J45" s="66">
        <v>10150</v>
      </c>
      <c r="K45" s="66">
        <v>3170</v>
      </c>
      <c r="L45" s="66">
        <v>2300</v>
      </c>
      <c r="M45" s="66">
        <v>870</v>
      </c>
      <c r="N45" s="66">
        <v>1440</v>
      </c>
      <c r="O45" s="14">
        <v>80</v>
      </c>
    </row>
    <row r="46" spans="1:15" ht="15.75" x14ac:dyDescent="0.25">
      <c r="A46" s="12" t="s">
        <v>51</v>
      </c>
      <c r="B46" s="13">
        <v>7860</v>
      </c>
      <c r="C46" s="14">
        <v>6080</v>
      </c>
      <c r="D46" s="66">
        <v>1780</v>
      </c>
      <c r="E46" s="554">
        <v>80</v>
      </c>
      <c r="F46" s="588" t="s">
        <v>101</v>
      </c>
      <c r="G46" s="66">
        <v>50</v>
      </c>
      <c r="H46" s="66">
        <v>4970</v>
      </c>
      <c r="I46" s="66">
        <v>1070</v>
      </c>
      <c r="J46" s="66">
        <v>3900</v>
      </c>
      <c r="K46" s="66">
        <v>290</v>
      </c>
      <c r="L46" s="66">
        <v>160</v>
      </c>
      <c r="M46" s="66">
        <v>140</v>
      </c>
      <c r="N46" s="66">
        <v>560</v>
      </c>
      <c r="O46" s="14">
        <v>130</v>
      </c>
    </row>
    <row r="47" spans="1:15" ht="15.75" x14ac:dyDescent="0.25">
      <c r="A47" s="23" t="s">
        <v>52</v>
      </c>
      <c r="B47" s="24">
        <v>229840</v>
      </c>
      <c r="C47" s="25">
        <v>197340</v>
      </c>
      <c r="D47" s="91">
        <v>32500</v>
      </c>
      <c r="E47" s="91">
        <v>9110</v>
      </c>
      <c r="F47" s="91">
        <v>2610</v>
      </c>
      <c r="G47" s="91">
        <v>1650</v>
      </c>
      <c r="H47" s="91">
        <v>135240</v>
      </c>
      <c r="I47" s="91">
        <f>SUM(I41:I46)</f>
        <v>29390</v>
      </c>
      <c r="J47" s="91">
        <f>SUM(J41:J46)</f>
        <v>105850</v>
      </c>
      <c r="K47" s="91">
        <v>38460</v>
      </c>
      <c r="L47" s="91">
        <f>SUM(L41:L46)</f>
        <v>29510</v>
      </c>
      <c r="M47" s="91">
        <f>SUM(M41:M46)</f>
        <v>8970</v>
      </c>
      <c r="N47" s="91">
        <v>7470</v>
      </c>
      <c r="O47" s="25">
        <v>2800</v>
      </c>
    </row>
    <row r="48" spans="1:15" ht="15.75" x14ac:dyDescent="0.25">
      <c r="A48" s="12"/>
      <c r="B48" s="13"/>
      <c r="C48" s="14"/>
      <c r="D48" s="66"/>
      <c r="E48" s="66"/>
      <c r="F48" s="66"/>
      <c r="G48" s="66"/>
      <c r="H48" s="66"/>
      <c r="I48" s="66"/>
      <c r="J48" s="66"/>
      <c r="K48" s="66"/>
      <c r="L48" s="66"/>
      <c r="M48" s="66"/>
      <c r="N48" s="66"/>
      <c r="O48" s="14"/>
    </row>
    <row r="49" spans="1:15" ht="15.75" x14ac:dyDescent="0.25">
      <c r="A49" s="23" t="s">
        <v>53</v>
      </c>
      <c r="B49" s="13"/>
      <c r="C49" s="14"/>
      <c r="D49" s="66"/>
      <c r="E49" s="66"/>
      <c r="F49" s="66"/>
      <c r="G49" s="66"/>
      <c r="H49" s="66"/>
      <c r="I49" s="66"/>
      <c r="J49" s="66"/>
      <c r="K49" s="66"/>
      <c r="L49" s="66"/>
      <c r="M49" s="66"/>
      <c r="N49" s="66"/>
      <c r="O49" s="14"/>
    </row>
    <row r="50" spans="1:15" ht="15.75" x14ac:dyDescent="0.25">
      <c r="A50" s="121" t="s">
        <v>54</v>
      </c>
      <c r="B50" s="13">
        <v>21430</v>
      </c>
      <c r="C50" s="14">
        <v>20440</v>
      </c>
      <c r="D50" s="66">
        <v>990</v>
      </c>
      <c r="E50" s="66">
        <v>3250</v>
      </c>
      <c r="F50" s="556" t="s">
        <v>101</v>
      </c>
      <c r="G50" s="66">
        <v>40</v>
      </c>
      <c r="H50" s="391">
        <v>13500</v>
      </c>
      <c r="I50" s="554">
        <v>3610</v>
      </c>
      <c r="J50" s="554">
        <v>9890</v>
      </c>
      <c r="K50" s="66">
        <v>2780</v>
      </c>
      <c r="L50" s="66">
        <v>1830</v>
      </c>
      <c r="M50" s="66">
        <v>950</v>
      </c>
      <c r="N50" s="66">
        <v>120</v>
      </c>
      <c r="O50" s="14">
        <v>590</v>
      </c>
    </row>
    <row r="51" spans="1:15" ht="15.75" x14ac:dyDescent="0.25">
      <c r="A51" s="121" t="s">
        <v>55</v>
      </c>
      <c r="B51" s="13">
        <v>21990</v>
      </c>
      <c r="C51" s="14">
        <v>20230</v>
      </c>
      <c r="D51" s="66">
        <v>1760</v>
      </c>
      <c r="E51" s="66">
        <v>1610</v>
      </c>
      <c r="F51" s="556" t="s">
        <v>101</v>
      </c>
      <c r="G51" s="66">
        <v>290</v>
      </c>
      <c r="H51" s="391">
        <v>14170</v>
      </c>
      <c r="I51" s="554">
        <v>2360</v>
      </c>
      <c r="J51" s="554">
        <v>11810</v>
      </c>
      <c r="K51" s="66">
        <v>3340</v>
      </c>
      <c r="L51" s="66">
        <v>2180</v>
      </c>
      <c r="M51" s="66">
        <v>1160</v>
      </c>
      <c r="N51" s="66">
        <v>250</v>
      </c>
      <c r="O51" s="14">
        <v>270</v>
      </c>
    </row>
    <row r="52" spans="1:15" ht="15.75" x14ac:dyDescent="0.25">
      <c r="A52" s="121" t="s">
        <v>56</v>
      </c>
      <c r="B52" s="13">
        <v>19370</v>
      </c>
      <c r="C52" s="14">
        <v>16990</v>
      </c>
      <c r="D52" s="66">
        <v>2380</v>
      </c>
      <c r="E52" s="66">
        <v>1180</v>
      </c>
      <c r="F52" s="556" t="s">
        <v>101</v>
      </c>
      <c r="G52" s="66">
        <v>70</v>
      </c>
      <c r="H52" s="391">
        <v>12560</v>
      </c>
      <c r="I52" s="554">
        <v>2520</v>
      </c>
      <c r="J52" s="554">
        <v>10040</v>
      </c>
      <c r="K52" s="66">
        <v>2150</v>
      </c>
      <c r="L52" s="66">
        <v>1620</v>
      </c>
      <c r="M52" s="66">
        <v>530</v>
      </c>
      <c r="N52" s="66">
        <v>320</v>
      </c>
      <c r="O52" s="14">
        <v>120</v>
      </c>
    </row>
    <row r="53" spans="1:15" ht="15.75" x14ac:dyDescent="0.25">
      <c r="A53" s="121" t="s">
        <v>57</v>
      </c>
      <c r="B53" s="13">
        <v>23930</v>
      </c>
      <c r="C53" s="14">
        <v>21130</v>
      </c>
      <c r="D53" s="66">
        <v>2800</v>
      </c>
      <c r="E53" s="66">
        <v>1170</v>
      </c>
      <c r="F53" s="556" t="s">
        <v>101</v>
      </c>
      <c r="G53" s="66">
        <v>260</v>
      </c>
      <c r="H53" s="391">
        <v>14680</v>
      </c>
      <c r="I53" s="554">
        <v>3510</v>
      </c>
      <c r="J53" s="554">
        <v>11170</v>
      </c>
      <c r="K53" s="66">
        <v>3470</v>
      </c>
      <c r="L53" s="66">
        <v>2410</v>
      </c>
      <c r="M53" s="66">
        <v>1060</v>
      </c>
      <c r="N53" s="66">
        <v>640</v>
      </c>
      <c r="O53" s="14">
        <v>660</v>
      </c>
    </row>
    <row r="54" spans="1:15" ht="15.75" x14ac:dyDescent="0.25">
      <c r="A54" s="121" t="s">
        <v>58</v>
      </c>
      <c r="B54" s="13">
        <v>24740</v>
      </c>
      <c r="C54" s="14">
        <v>21430</v>
      </c>
      <c r="D54" s="66">
        <v>3310</v>
      </c>
      <c r="E54" s="66">
        <v>830</v>
      </c>
      <c r="F54" s="556" t="s">
        <v>101</v>
      </c>
      <c r="G54" s="66">
        <v>140</v>
      </c>
      <c r="H54" s="391">
        <v>14730</v>
      </c>
      <c r="I54" s="554">
        <v>2800</v>
      </c>
      <c r="J54" s="554">
        <v>11930</v>
      </c>
      <c r="K54" s="66">
        <v>4300</v>
      </c>
      <c r="L54" s="66">
        <v>3380</v>
      </c>
      <c r="M54" s="66">
        <v>920</v>
      </c>
      <c r="N54" s="66">
        <v>870</v>
      </c>
      <c r="O54" s="14">
        <v>440</v>
      </c>
    </row>
    <row r="55" spans="1:15" ht="15.75" x14ac:dyDescent="0.25">
      <c r="A55" s="121" t="s">
        <v>59</v>
      </c>
      <c r="B55" s="13">
        <v>22300</v>
      </c>
      <c r="C55" s="14">
        <v>18620</v>
      </c>
      <c r="D55" s="66">
        <v>3680</v>
      </c>
      <c r="E55" s="66">
        <v>280</v>
      </c>
      <c r="F55" s="556" t="s">
        <v>101</v>
      </c>
      <c r="G55" s="107">
        <v>430</v>
      </c>
      <c r="H55" s="391">
        <v>13400</v>
      </c>
      <c r="I55" s="554">
        <v>2470</v>
      </c>
      <c r="J55" s="554">
        <v>10930</v>
      </c>
      <c r="K55" s="66">
        <v>3550</v>
      </c>
      <c r="L55" s="66">
        <v>3060</v>
      </c>
      <c r="M55" s="66">
        <v>490</v>
      </c>
      <c r="N55" s="66">
        <v>840</v>
      </c>
      <c r="O55" s="14">
        <v>120</v>
      </c>
    </row>
    <row r="56" spans="1:15" ht="15.75" x14ac:dyDescent="0.25">
      <c r="A56" s="121" t="s">
        <v>60</v>
      </c>
      <c r="B56" s="13">
        <v>21760</v>
      </c>
      <c r="C56" s="14">
        <v>17430</v>
      </c>
      <c r="D56" s="66">
        <v>4330</v>
      </c>
      <c r="E56" s="66">
        <v>150</v>
      </c>
      <c r="F56" s="556" t="s">
        <v>101</v>
      </c>
      <c r="G56" s="66">
        <v>50</v>
      </c>
      <c r="H56" s="391">
        <v>12730</v>
      </c>
      <c r="I56" s="554">
        <v>3360</v>
      </c>
      <c r="J56" s="554">
        <v>9370</v>
      </c>
      <c r="K56" s="66">
        <v>3230</v>
      </c>
      <c r="L56" s="66">
        <v>2210</v>
      </c>
      <c r="M56" s="66">
        <v>1020</v>
      </c>
      <c r="N56" s="66">
        <v>910</v>
      </c>
      <c r="O56" s="14">
        <v>140</v>
      </c>
    </row>
    <row r="57" spans="1:15" ht="15.75" x14ac:dyDescent="0.25">
      <c r="A57" s="121" t="s">
        <v>61</v>
      </c>
      <c r="B57" s="13">
        <v>25100</v>
      </c>
      <c r="C57" s="14">
        <v>20620</v>
      </c>
      <c r="D57" s="66">
        <v>4480</v>
      </c>
      <c r="E57" s="66">
        <v>300</v>
      </c>
      <c r="F57" s="556" t="s">
        <v>101</v>
      </c>
      <c r="G57" s="66">
        <v>190</v>
      </c>
      <c r="H57" s="391">
        <v>13710</v>
      </c>
      <c r="I57" s="554">
        <v>3060</v>
      </c>
      <c r="J57" s="554">
        <v>10640</v>
      </c>
      <c r="K57" s="66">
        <v>4130</v>
      </c>
      <c r="L57" s="66">
        <v>3390</v>
      </c>
      <c r="M57" s="66">
        <v>750</v>
      </c>
      <c r="N57" s="66">
        <v>1320</v>
      </c>
      <c r="O57" s="14">
        <v>240</v>
      </c>
    </row>
    <row r="58" spans="1:15" ht="15.75" x14ac:dyDescent="0.25">
      <c r="A58" s="121" t="s">
        <v>62</v>
      </c>
      <c r="B58" s="13">
        <v>23990</v>
      </c>
      <c r="C58" s="14">
        <v>19100</v>
      </c>
      <c r="D58" s="66">
        <v>4890</v>
      </c>
      <c r="E58" s="66">
        <v>30</v>
      </c>
      <c r="F58" s="556" t="s">
        <v>101</v>
      </c>
      <c r="G58" s="107">
        <v>30</v>
      </c>
      <c r="H58" s="391">
        <v>13060</v>
      </c>
      <c r="I58" s="554">
        <v>3150</v>
      </c>
      <c r="J58" s="554">
        <v>9910</v>
      </c>
      <c r="K58" s="66">
        <v>4720</v>
      </c>
      <c r="L58" s="66">
        <v>3820</v>
      </c>
      <c r="M58" s="66">
        <v>900</v>
      </c>
      <c r="N58" s="66">
        <v>1200</v>
      </c>
      <c r="O58" s="14">
        <v>40</v>
      </c>
    </row>
    <row r="59" spans="1:15" ht="15.75" x14ac:dyDescent="0.25">
      <c r="A59" s="121" t="s">
        <v>63</v>
      </c>
      <c r="B59" s="13">
        <v>25270</v>
      </c>
      <c r="C59" s="14">
        <v>21390</v>
      </c>
      <c r="D59" s="66">
        <v>3880</v>
      </c>
      <c r="E59" s="66">
        <v>320</v>
      </c>
      <c r="F59" s="556" t="s">
        <v>101</v>
      </c>
      <c r="G59" s="66">
        <v>160</v>
      </c>
      <c r="H59" s="391">
        <v>12700</v>
      </c>
      <c r="I59" s="557">
        <v>2550</v>
      </c>
      <c r="J59" s="557">
        <v>10150</v>
      </c>
      <c r="K59" s="66">
        <v>6810</v>
      </c>
      <c r="L59" s="66">
        <v>5600</v>
      </c>
      <c r="M59" s="66">
        <v>1200</v>
      </c>
      <c r="N59" s="66">
        <v>1020</v>
      </c>
      <c r="O59" s="14">
        <v>170</v>
      </c>
    </row>
    <row r="60" spans="1:15" ht="15.75" x14ac:dyDescent="0.25">
      <c r="A60" s="23" t="s">
        <v>52</v>
      </c>
      <c r="B60" s="24">
        <v>229840</v>
      </c>
      <c r="C60" s="25">
        <v>197340</v>
      </c>
      <c r="D60" s="91">
        <v>32500</v>
      </c>
      <c r="E60" s="91">
        <v>9110</v>
      </c>
      <c r="F60" s="91">
        <v>2610</v>
      </c>
      <c r="G60" s="91">
        <v>1650</v>
      </c>
      <c r="H60" s="91">
        <v>135240</v>
      </c>
      <c r="I60" s="91">
        <f>SUM(I50:I59)</f>
        <v>29390</v>
      </c>
      <c r="J60" s="91">
        <f>SUM(J50:J59)</f>
        <v>105840</v>
      </c>
      <c r="K60" s="91">
        <v>38460</v>
      </c>
      <c r="L60" s="91">
        <f>SUM(L50:L59)</f>
        <v>29500</v>
      </c>
      <c r="M60" s="91">
        <f>SUM(M50:M59)</f>
        <v>8980</v>
      </c>
      <c r="N60" s="91">
        <v>7470</v>
      </c>
      <c r="O60" s="25">
        <v>2800</v>
      </c>
    </row>
    <row r="61" spans="1:15" ht="15.75" x14ac:dyDescent="0.25">
      <c r="A61" s="12"/>
      <c r="B61" s="13"/>
      <c r="C61" s="14"/>
      <c r="D61" s="66"/>
      <c r="E61" s="66"/>
      <c r="F61" s="66"/>
      <c r="G61" s="66"/>
      <c r="H61" s="66"/>
      <c r="I61" s="66"/>
      <c r="J61" s="66"/>
      <c r="K61" s="66"/>
      <c r="L61" s="66"/>
      <c r="M61" s="66"/>
      <c r="N61" s="66"/>
      <c r="O61" s="14"/>
    </row>
    <row r="62" spans="1:15" ht="15.75" x14ac:dyDescent="0.25">
      <c r="A62" s="23" t="s">
        <v>64</v>
      </c>
      <c r="B62" s="13"/>
      <c r="C62" s="14"/>
      <c r="D62" s="66"/>
      <c r="E62" s="66"/>
      <c r="F62" s="66"/>
      <c r="G62" s="66"/>
      <c r="H62" s="66"/>
      <c r="I62" s="66"/>
      <c r="J62" s="66"/>
      <c r="K62" s="66"/>
      <c r="L62" s="66"/>
      <c r="M62" s="66"/>
      <c r="N62" s="66"/>
      <c r="O62" s="14"/>
    </row>
    <row r="63" spans="1:15" ht="15.75" x14ac:dyDescent="0.25">
      <c r="A63" s="12" t="s">
        <v>31</v>
      </c>
      <c r="B63" s="13">
        <v>83340</v>
      </c>
      <c r="C63" s="14">
        <v>83340</v>
      </c>
      <c r="D63" s="66">
        <v>0</v>
      </c>
      <c r="E63" s="554">
        <v>7280</v>
      </c>
      <c r="F63" s="554">
        <v>240</v>
      </c>
      <c r="G63" s="554">
        <v>320</v>
      </c>
      <c r="H63" s="66">
        <v>71740</v>
      </c>
      <c r="I63" s="554">
        <v>8460</v>
      </c>
      <c r="J63" s="554">
        <v>63290</v>
      </c>
      <c r="K63" s="66">
        <v>3510</v>
      </c>
      <c r="L63" s="554">
        <v>2530</v>
      </c>
      <c r="M63" s="66">
        <v>980</v>
      </c>
      <c r="N63" s="66">
        <v>110</v>
      </c>
      <c r="O63" s="14">
        <v>140</v>
      </c>
    </row>
    <row r="64" spans="1:15" ht="15.75" x14ac:dyDescent="0.25">
      <c r="A64" s="12" t="s">
        <v>32</v>
      </c>
      <c r="B64" s="13">
        <v>106630</v>
      </c>
      <c r="C64" s="14">
        <v>74130</v>
      </c>
      <c r="D64" s="91">
        <v>32500</v>
      </c>
      <c r="E64" s="554">
        <v>150</v>
      </c>
      <c r="F64" s="554">
        <v>1880</v>
      </c>
      <c r="G64" s="554">
        <v>610</v>
      </c>
      <c r="H64" s="66">
        <v>54330</v>
      </c>
      <c r="I64" s="554">
        <v>16550</v>
      </c>
      <c r="J64" s="554">
        <v>37780</v>
      </c>
      <c r="K64" s="66">
        <v>14590</v>
      </c>
      <c r="L64" s="554">
        <v>11640</v>
      </c>
      <c r="M64" s="66">
        <v>2950</v>
      </c>
      <c r="N64" s="66">
        <v>1210</v>
      </c>
      <c r="O64" s="14">
        <v>1360</v>
      </c>
    </row>
    <row r="65" spans="1:15" ht="15.75" x14ac:dyDescent="0.25">
      <c r="A65" s="12" t="s">
        <v>33</v>
      </c>
      <c r="B65" s="13">
        <v>39890</v>
      </c>
      <c r="C65" s="14">
        <v>39890</v>
      </c>
      <c r="D65" s="66">
        <v>0</v>
      </c>
      <c r="E65" s="554">
        <v>1680</v>
      </c>
      <c r="F65" s="554">
        <v>490</v>
      </c>
      <c r="G65" s="554">
        <v>720</v>
      </c>
      <c r="H65" s="66">
        <v>9170</v>
      </c>
      <c r="I65" s="554">
        <v>4390</v>
      </c>
      <c r="J65" s="554">
        <v>4780</v>
      </c>
      <c r="K65" s="66">
        <v>20370</v>
      </c>
      <c r="L65" s="554">
        <v>15330</v>
      </c>
      <c r="M65" s="66">
        <v>5040</v>
      </c>
      <c r="N65" s="66">
        <v>6160</v>
      </c>
      <c r="O65" s="14">
        <v>1300</v>
      </c>
    </row>
    <row r="66" spans="1:15" ht="15.75" x14ac:dyDescent="0.25">
      <c r="A66" s="23" t="s">
        <v>52</v>
      </c>
      <c r="B66" s="24">
        <v>229840</v>
      </c>
      <c r="C66" s="25">
        <v>197340</v>
      </c>
      <c r="D66" s="91">
        <v>32500</v>
      </c>
      <c r="E66" s="91">
        <v>9110</v>
      </c>
      <c r="F66" s="91">
        <v>2610</v>
      </c>
      <c r="G66" s="91">
        <v>1650</v>
      </c>
      <c r="H66" s="91">
        <v>135240</v>
      </c>
      <c r="I66" s="91">
        <f>SUM(I63:I65)</f>
        <v>29400</v>
      </c>
      <c r="J66" s="91">
        <f>SUM(J63:J65)</f>
        <v>105850</v>
      </c>
      <c r="K66" s="91">
        <v>38460</v>
      </c>
      <c r="L66" s="91">
        <f>SUM(L63:L65)</f>
        <v>29500</v>
      </c>
      <c r="M66" s="91">
        <f>SUM(M63:M65)</f>
        <v>8970</v>
      </c>
      <c r="N66" s="91">
        <v>7470</v>
      </c>
      <c r="O66" s="25">
        <v>2800</v>
      </c>
    </row>
    <row r="67" spans="1:15" ht="15.75" x14ac:dyDescent="0.25">
      <c r="A67" s="51"/>
      <c r="B67" s="51"/>
      <c r="C67" s="69"/>
      <c r="D67" s="68"/>
      <c r="E67" s="68"/>
      <c r="F67" s="68"/>
      <c r="G67" s="68"/>
      <c r="H67" s="68"/>
      <c r="I67" s="68"/>
      <c r="J67" s="68"/>
      <c r="K67" s="68"/>
      <c r="L67" s="68"/>
      <c r="M67" s="68"/>
      <c r="N67" s="68"/>
      <c r="O67" s="69"/>
    </row>
    <row r="68" spans="1:15" ht="15.75" x14ac:dyDescent="0.25">
      <c r="A68" s="27" t="s">
        <v>28</v>
      </c>
      <c r="B68" s="27"/>
      <c r="C68" s="27"/>
      <c r="D68" s="27"/>
      <c r="E68" s="27"/>
      <c r="F68" s="27"/>
      <c r="G68" s="27"/>
      <c r="H68" s="27"/>
      <c r="I68" s="27"/>
      <c r="J68" s="27"/>
      <c r="K68" s="27"/>
      <c r="L68" s="27"/>
      <c r="M68" s="27"/>
      <c r="N68" s="27"/>
      <c r="O68" s="27"/>
    </row>
    <row r="69" spans="1:15" ht="15.75" x14ac:dyDescent="0.25">
      <c r="A69" s="27"/>
      <c r="B69" s="27"/>
      <c r="C69" s="27"/>
      <c r="D69" s="27"/>
      <c r="E69" s="27"/>
      <c r="F69" s="27"/>
      <c r="G69" s="27"/>
      <c r="H69" s="27"/>
      <c r="I69" s="27"/>
      <c r="J69" s="27"/>
      <c r="K69" s="27"/>
      <c r="L69" s="27"/>
      <c r="M69" s="27"/>
      <c r="N69" s="27"/>
      <c r="O69" s="27"/>
    </row>
    <row r="70" spans="1:15" ht="15.75" x14ac:dyDescent="0.25">
      <c r="A70" s="1" t="s">
        <v>204</v>
      </c>
      <c r="B70" s="27"/>
      <c r="C70" s="27"/>
      <c r="D70" s="27"/>
      <c r="E70" s="27"/>
      <c r="F70" s="27"/>
      <c r="G70" s="27"/>
      <c r="H70" s="27"/>
      <c r="I70" s="27"/>
      <c r="J70" s="27"/>
      <c r="K70" s="27"/>
      <c r="L70" s="56"/>
      <c r="M70" s="27"/>
      <c r="N70" s="27"/>
      <c r="O70" s="27"/>
    </row>
    <row r="71" spans="1:15" ht="15.75" x14ac:dyDescent="0.25">
      <c r="A71" s="625" t="s">
        <v>237</v>
      </c>
      <c r="B71" s="625"/>
      <c r="C71" s="625"/>
      <c r="D71" s="625"/>
      <c r="E71" s="625"/>
      <c r="F71" s="625"/>
      <c r="G71" s="625"/>
      <c r="H71" s="625"/>
      <c r="I71" s="625"/>
      <c r="J71" s="625"/>
      <c r="K71" s="625"/>
      <c r="L71" s="625"/>
      <c r="M71" s="625"/>
      <c r="N71" s="27"/>
      <c r="O71" s="27"/>
    </row>
    <row r="72" spans="1:15" ht="15.75" x14ac:dyDescent="0.25">
      <c r="A72" s="590" t="s">
        <v>359</v>
      </c>
      <c r="B72" s="590"/>
      <c r="C72" s="590"/>
      <c r="D72" s="590"/>
      <c r="E72" s="590"/>
      <c r="F72" s="590"/>
      <c r="G72" s="590"/>
      <c r="H72" s="590"/>
      <c r="I72" s="590"/>
      <c r="J72" s="590"/>
      <c r="K72" s="590"/>
      <c r="L72" s="590"/>
      <c r="M72" s="590"/>
      <c r="N72" s="27"/>
      <c r="O72" s="27"/>
    </row>
    <row r="73" spans="1:15" ht="15.75" x14ac:dyDescent="0.25">
      <c r="A73" s="590" t="s">
        <v>238</v>
      </c>
      <c r="B73" s="590"/>
      <c r="C73" s="590"/>
      <c r="D73" s="590"/>
      <c r="E73" s="590"/>
      <c r="F73" s="590"/>
      <c r="G73" s="590"/>
      <c r="H73" s="590"/>
      <c r="I73" s="590"/>
      <c r="J73" s="590"/>
      <c r="K73" s="590"/>
      <c r="L73" s="590"/>
      <c r="M73" s="590"/>
      <c r="N73" s="344"/>
      <c r="O73" s="344"/>
    </row>
    <row r="74" spans="1:15" ht="15.75" x14ac:dyDescent="0.25">
      <c r="A74" s="685" t="s">
        <v>360</v>
      </c>
      <c r="B74" s="685"/>
      <c r="C74" s="685"/>
      <c r="D74" s="685"/>
      <c r="E74" s="685"/>
      <c r="F74" s="685"/>
      <c r="G74" s="685"/>
      <c r="H74" s="685"/>
      <c r="I74" s="685"/>
      <c r="J74" s="685"/>
      <c r="K74" s="685"/>
      <c r="L74" s="685"/>
      <c r="M74" s="685"/>
      <c r="N74" s="344"/>
      <c r="O74" s="344"/>
    </row>
    <row r="75" spans="1:15" ht="15.75" x14ac:dyDescent="0.25">
      <c r="A75" s="589" t="s">
        <v>344</v>
      </c>
      <c r="B75" s="589"/>
      <c r="C75" s="589"/>
      <c r="D75" s="589"/>
      <c r="E75" s="589"/>
      <c r="F75" s="589"/>
      <c r="G75" s="589"/>
      <c r="H75" s="589"/>
      <c r="I75" s="589"/>
      <c r="J75" s="589"/>
      <c r="K75" s="589"/>
      <c r="L75" s="589"/>
      <c r="M75" s="589"/>
      <c r="N75" s="558"/>
      <c r="O75" s="27"/>
    </row>
    <row r="76" spans="1:15" ht="15.75" x14ac:dyDescent="0.25">
      <c r="A76" s="589" t="s">
        <v>345</v>
      </c>
      <c r="B76" s="589"/>
      <c r="C76" s="589"/>
      <c r="D76" s="589"/>
      <c r="E76" s="589"/>
      <c r="F76" s="589"/>
      <c r="G76" s="589"/>
      <c r="H76" s="589"/>
      <c r="I76" s="589"/>
      <c r="J76" s="589"/>
      <c r="K76" s="589"/>
      <c r="L76" s="589"/>
      <c r="M76" s="589"/>
      <c r="N76" s="558"/>
      <c r="O76" s="27"/>
    </row>
    <row r="77" spans="1:15" ht="15.75" x14ac:dyDescent="0.25">
      <c r="A77" s="684" t="s">
        <v>346</v>
      </c>
      <c r="B77" s="684"/>
      <c r="C77" s="684"/>
      <c r="D77" s="684"/>
      <c r="E77" s="684"/>
      <c r="F77" s="684"/>
      <c r="G77" s="684"/>
      <c r="H77" s="684"/>
      <c r="I77" s="684"/>
      <c r="J77" s="684"/>
      <c r="K77" s="684"/>
      <c r="L77" s="684"/>
      <c r="M77" s="684"/>
      <c r="N77" s="559"/>
      <c r="O77" s="27"/>
    </row>
    <row r="78" spans="1:15" ht="15.75" x14ac:dyDescent="0.25">
      <c r="A78" s="590" t="s">
        <v>231</v>
      </c>
      <c r="B78" s="590"/>
      <c r="C78" s="590"/>
      <c r="D78" s="590"/>
      <c r="E78" s="590"/>
      <c r="F78" s="590"/>
      <c r="G78" s="590"/>
      <c r="H78" s="590"/>
      <c r="I78" s="590"/>
      <c r="J78" s="590"/>
      <c r="K78" s="590"/>
      <c r="L78" s="590"/>
      <c r="M78" s="590"/>
      <c r="N78" s="344"/>
      <c r="O78" s="27"/>
    </row>
  </sheetData>
  <mergeCells count="9">
    <mergeCell ref="A76:M76"/>
    <mergeCell ref="A77:M77"/>
    <mergeCell ref="A78:M78"/>
    <mergeCell ref="B3:O3"/>
    <mergeCell ref="A71:M71"/>
    <mergeCell ref="A72:M72"/>
    <mergeCell ref="A73:M73"/>
    <mergeCell ref="A74:M74"/>
    <mergeCell ref="A75:M75"/>
  </mergeCells>
  <conditionalFormatting sqref="J6:O37 I50:O59 B39:H39 K39:O39 B60:O66 B6:G37 B40:O49 B50:G59">
    <cfRule type="cellIs" dxfId="3" priority="4" operator="lessThanOrEqual">
      <formula>11</formula>
    </cfRule>
  </conditionalFormatting>
  <conditionalFormatting sqref="B38:H38 K38 N38:O38">
    <cfRule type="cellIs" dxfId="2" priority="3" operator="lessThanOrEqual">
      <formula>11</formula>
    </cfRule>
  </conditionalFormatting>
  <conditionalFormatting sqref="I38:J38">
    <cfRule type="cellIs" dxfId="1" priority="2" operator="lessThanOrEqual">
      <formula>11</formula>
    </cfRule>
  </conditionalFormatting>
  <conditionalFormatting sqref="L38:M38">
    <cfRule type="cellIs" dxfId="0" priority="1" operator="lessThanOrEqual">
      <formula>11</formula>
    </cfRule>
  </conditionalFormatting>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5"/>
  <sheetViews>
    <sheetView workbookViewId="0"/>
  </sheetViews>
  <sheetFormatPr defaultRowHeight="15" x14ac:dyDescent="0.25"/>
  <cols>
    <col min="1" max="1" width="4.28515625" customWidth="1"/>
    <col min="2" max="2" width="43.42578125" customWidth="1"/>
    <col min="3" max="3" width="15.140625" customWidth="1"/>
    <col min="4" max="4" width="12.85546875" customWidth="1"/>
    <col min="5" max="5" width="14.140625" customWidth="1"/>
    <col min="6" max="6" width="14.5703125" customWidth="1"/>
    <col min="7" max="7" width="13" customWidth="1"/>
    <col min="8" max="8" width="36.28515625" customWidth="1"/>
  </cols>
  <sheetData>
    <row r="1" spans="2:8" ht="15.75" x14ac:dyDescent="0.25">
      <c r="B1" s="599" t="s">
        <v>22</v>
      </c>
      <c r="C1" s="599"/>
      <c r="D1" s="599"/>
      <c r="E1" s="599"/>
      <c r="F1" s="599"/>
      <c r="G1" s="599"/>
      <c r="H1" s="599"/>
    </row>
    <row r="2" spans="2:8" ht="15.75" x14ac:dyDescent="0.25">
      <c r="B2" s="26"/>
      <c r="C2" s="27"/>
      <c r="D2" s="27"/>
      <c r="E2" s="27"/>
      <c r="F2" s="27"/>
      <c r="G2" s="27"/>
      <c r="H2" s="27"/>
    </row>
    <row r="3" spans="2:8" ht="15.75" x14ac:dyDescent="0.25">
      <c r="B3" s="28" t="s">
        <v>1</v>
      </c>
      <c r="C3" s="27"/>
      <c r="D3" s="27"/>
      <c r="E3" s="27"/>
      <c r="F3" s="27"/>
      <c r="G3" s="27"/>
      <c r="H3" s="27"/>
    </row>
    <row r="4" spans="2:8" ht="15.75" customHeight="1" x14ac:dyDescent="0.25">
      <c r="B4" s="3"/>
      <c r="C4" s="600" t="s">
        <v>23</v>
      </c>
      <c r="D4" s="600" t="s">
        <v>24</v>
      </c>
      <c r="E4" s="600" t="s">
        <v>25</v>
      </c>
      <c r="F4" s="603" t="s">
        <v>26</v>
      </c>
      <c r="G4" s="604" t="s">
        <v>27</v>
      </c>
    </row>
    <row r="5" spans="2:8" ht="15.75" x14ac:dyDescent="0.25">
      <c r="B5" s="4"/>
      <c r="C5" s="601"/>
      <c r="D5" s="601"/>
      <c r="E5" s="601"/>
      <c r="F5" s="603"/>
      <c r="G5" s="604"/>
    </row>
    <row r="6" spans="2:8" ht="36.75" customHeight="1" x14ac:dyDescent="0.25">
      <c r="B6" s="4"/>
      <c r="C6" s="602"/>
      <c r="D6" s="602"/>
      <c r="E6" s="602"/>
      <c r="F6" s="603"/>
      <c r="G6" s="604"/>
    </row>
    <row r="7" spans="2:8" ht="15.75" x14ac:dyDescent="0.25">
      <c r="B7" s="7"/>
      <c r="C7" s="29"/>
      <c r="D7" s="29"/>
      <c r="E7" s="30"/>
      <c r="F7" s="31"/>
      <c r="G7" s="32"/>
    </row>
    <row r="8" spans="2:8" ht="15.75" x14ac:dyDescent="0.25">
      <c r="B8" s="9" t="s">
        <v>9</v>
      </c>
      <c r="C8" s="34"/>
      <c r="D8" s="34"/>
      <c r="E8" s="35"/>
      <c r="F8" s="31"/>
      <c r="G8" s="33"/>
    </row>
    <row r="9" spans="2:8" ht="15.75" x14ac:dyDescent="0.25">
      <c r="B9" s="12" t="s">
        <v>10</v>
      </c>
      <c r="C9" s="13">
        <v>6173</v>
      </c>
      <c r="D9" s="13">
        <v>6102</v>
      </c>
      <c r="E9" s="36">
        <f>D9-C9</f>
        <v>-71</v>
      </c>
      <c r="F9" s="37">
        <v>698</v>
      </c>
      <c r="G9" s="38">
        <v>627</v>
      </c>
    </row>
    <row r="10" spans="2:8" ht="15.75" x14ac:dyDescent="0.25">
      <c r="B10" s="12" t="s">
        <v>11</v>
      </c>
      <c r="C10" s="13">
        <v>140</v>
      </c>
      <c r="D10" s="13">
        <v>139</v>
      </c>
      <c r="E10" s="36">
        <f t="shared" ref="E10:E16" si="0">D10-C10</f>
        <v>-1</v>
      </c>
      <c r="F10" s="39">
        <v>1</v>
      </c>
      <c r="G10" s="40">
        <v>0</v>
      </c>
    </row>
    <row r="11" spans="2:8" ht="15.75" x14ac:dyDescent="0.25">
      <c r="B11" s="12" t="s">
        <v>12</v>
      </c>
      <c r="C11" s="13">
        <v>89</v>
      </c>
      <c r="D11" s="13">
        <v>83</v>
      </c>
      <c r="E11" s="36">
        <f t="shared" si="0"/>
        <v>-6</v>
      </c>
      <c r="F11" s="39">
        <v>12</v>
      </c>
      <c r="G11" s="40">
        <v>6</v>
      </c>
    </row>
    <row r="12" spans="2:8" ht="15.75" x14ac:dyDescent="0.25">
      <c r="B12" s="12" t="s">
        <v>13</v>
      </c>
      <c r="C12" s="13">
        <v>50</v>
      </c>
      <c r="D12" s="13">
        <v>50</v>
      </c>
      <c r="E12" s="36">
        <f t="shared" si="0"/>
        <v>0</v>
      </c>
      <c r="F12" s="39">
        <v>3</v>
      </c>
      <c r="G12" s="40">
        <v>3</v>
      </c>
    </row>
    <row r="13" spans="2:8" ht="15.75" x14ac:dyDescent="0.25">
      <c r="B13" s="12" t="s">
        <v>14</v>
      </c>
      <c r="C13" s="13">
        <v>2447</v>
      </c>
      <c r="D13" s="13">
        <v>2443</v>
      </c>
      <c r="E13" s="36">
        <f t="shared" si="0"/>
        <v>-4</v>
      </c>
      <c r="F13" s="39">
        <v>64</v>
      </c>
      <c r="G13" s="40">
        <v>60</v>
      </c>
    </row>
    <row r="14" spans="2:8" ht="15.75" x14ac:dyDescent="0.25">
      <c r="B14" s="12" t="s">
        <v>17</v>
      </c>
      <c r="C14" s="13">
        <v>693</v>
      </c>
      <c r="D14" s="13">
        <v>703</v>
      </c>
      <c r="E14" s="36">
        <f t="shared" si="0"/>
        <v>10</v>
      </c>
      <c r="F14" s="39">
        <v>41</v>
      </c>
      <c r="G14" s="40">
        <v>51</v>
      </c>
    </row>
    <row r="15" spans="2:8" ht="15.75" x14ac:dyDescent="0.25">
      <c r="B15" s="12" t="s">
        <v>18</v>
      </c>
      <c r="C15" s="13">
        <v>314</v>
      </c>
      <c r="D15" s="13">
        <v>291</v>
      </c>
      <c r="E15" s="36">
        <f t="shared" si="0"/>
        <v>-23</v>
      </c>
      <c r="F15" s="39">
        <v>26</v>
      </c>
      <c r="G15" s="40">
        <v>3</v>
      </c>
    </row>
    <row r="16" spans="2:8" ht="15.75" x14ac:dyDescent="0.25">
      <c r="B16" s="12" t="s">
        <v>19</v>
      </c>
      <c r="C16" s="13">
        <v>46</v>
      </c>
      <c r="D16" s="13">
        <v>48</v>
      </c>
      <c r="E16" s="36">
        <f t="shared" si="0"/>
        <v>2</v>
      </c>
      <c r="F16" s="39">
        <v>1</v>
      </c>
      <c r="G16" s="40">
        <v>3</v>
      </c>
    </row>
    <row r="17" spans="2:14" ht="15.75" x14ac:dyDescent="0.25">
      <c r="B17" s="12"/>
      <c r="C17" s="16"/>
      <c r="D17" s="16"/>
      <c r="E17" s="41"/>
      <c r="F17" s="39"/>
      <c r="G17" s="42"/>
    </row>
    <row r="18" spans="2:14" ht="15.75" x14ac:dyDescent="0.25">
      <c r="B18" s="20" t="s">
        <v>20</v>
      </c>
      <c r="C18" s="21">
        <v>9952</v>
      </c>
      <c r="D18" s="21">
        <v>9859</v>
      </c>
      <c r="E18" s="43">
        <f>D18-C18</f>
        <v>-93</v>
      </c>
      <c r="F18" s="44">
        <v>846</v>
      </c>
      <c r="G18" s="45">
        <v>753</v>
      </c>
    </row>
    <row r="19" spans="2:14" ht="15.75" x14ac:dyDescent="0.25">
      <c r="B19" s="23" t="s">
        <v>21</v>
      </c>
      <c r="C19" s="24">
        <v>3779</v>
      </c>
      <c r="D19" s="24">
        <v>3757</v>
      </c>
      <c r="E19" s="47">
        <f>D19-C19</f>
        <v>-22</v>
      </c>
      <c r="F19" s="48">
        <v>148</v>
      </c>
      <c r="G19" s="49">
        <v>126</v>
      </c>
    </row>
    <row r="20" spans="2:14" ht="15.75" x14ac:dyDescent="0.25">
      <c r="B20" s="51"/>
      <c r="C20" s="52"/>
      <c r="D20" s="52"/>
      <c r="E20" s="53"/>
      <c r="F20" s="52"/>
      <c r="G20" s="42"/>
    </row>
    <row r="21" spans="2:14" ht="15.75" x14ac:dyDescent="0.25">
      <c r="B21" s="27" t="s">
        <v>28</v>
      </c>
      <c r="C21" s="54"/>
      <c r="D21" s="54"/>
      <c r="E21" s="54"/>
      <c r="F21" s="54"/>
      <c r="G21" s="54"/>
      <c r="H21" s="54"/>
    </row>
    <row r="23" spans="2:14" x14ac:dyDescent="0.25">
      <c r="B23" s="384" t="s">
        <v>29</v>
      </c>
    </row>
    <row r="24" spans="2:14" x14ac:dyDescent="0.25">
      <c r="B24" t="s">
        <v>267</v>
      </c>
    </row>
    <row r="25" spans="2:14" ht="15.75" x14ac:dyDescent="0.25">
      <c r="B25" s="442" t="s">
        <v>268</v>
      </c>
      <c r="C25" s="442"/>
      <c r="D25" s="442"/>
      <c r="E25" s="442"/>
      <c r="F25" s="442"/>
      <c r="G25" s="442"/>
      <c r="H25" s="442"/>
      <c r="I25" s="442"/>
      <c r="J25" s="442"/>
      <c r="K25" s="442"/>
      <c r="L25" s="442"/>
      <c r="M25" s="442"/>
      <c r="N25" s="442"/>
    </row>
  </sheetData>
  <mergeCells count="6">
    <mergeCell ref="B1:H1"/>
    <mergeCell ref="C4:C6"/>
    <mergeCell ref="D4:D6"/>
    <mergeCell ref="E4:E6"/>
    <mergeCell ref="F4:F6"/>
    <mergeCell ref="G4:G6"/>
  </mergeCells>
  <pageMargins left="0.7" right="0.7" top="0.75" bottom="0.75" header="0.3" footer="0.3"/>
  <pageSetup scale="81"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workbookViewId="0">
      <selection activeCell="O30" sqref="O30"/>
    </sheetView>
  </sheetViews>
  <sheetFormatPr defaultRowHeight="15" x14ac:dyDescent="0.25"/>
  <cols>
    <col min="1" max="1" width="23.42578125" customWidth="1"/>
    <col min="2" max="2" width="9.7109375" customWidth="1"/>
    <col min="3" max="3" width="14.5703125" customWidth="1"/>
    <col min="4" max="4" width="15.28515625" customWidth="1"/>
    <col min="5" max="5" width="10.5703125" customWidth="1"/>
    <col min="6" max="6" width="9" customWidth="1"/>
    <col min="7" max="7" width="11" customWidth="1"/>
    <col min="8" max="8" width="9" customWidth="1"/>
    <col min="9" max="9" width="12" customWidth="1"/>
    <col min="10" max="11" width="12.42578125" customWidth="1"/>
    <col min="12" max="12" width="13.140625" customWidth="1"/>
    <col min="13" max="13" width="12.28515625" customWidth="1"/>
    <col min="14" max="14" width="14.28515625" customWidth="1"/>
    <col min="15" max="15" width="15.28515625" customWidth="1"/>
  </cols>
  <sheetData>
    <row r="1" spans="1:15" ht="15.75" x14ac:dyDescent="0.25">
      <c r="A1" s="1" t="s">
        <v>367</v>
      </c>
      <c r="B1" s="1"/>
      <c r="C1" s="27"/>
      <c r="D1" s="27"/>
      <c r="E1" s="27"/>
      <c r="F1" s="27"/>
      <c r="G1" s="27"/>
      <c r="H1" s="27"/>
      <c r="I1" s="27"/>
      <c r="J1" s="27"/>
      <c r="K1" s="27"/>
      <c r="L1" s="27"/>
      <c r="M1" s="27"/>
      <c r="N1" s="27"/>
      <c r="O1" s="27"/>
    </row>
    <row r="2" spans="1:15" ht="15.75" x14ac:dyDescent="0.25">
      <c r="A2" s="26"/>
      <c r="B2" s="27"/>
      <c r="C2" s="27"/>
      <c r="D2" s="27"/>
      <c r="E2" s="27"/>
      <c r="F2" s="27"/>
      <c r="G2" s="27"/>
      <c r="H2" s="27"/>
      <c r="I2" s="27"/>
      <c r="J2" s="27"/>
      <c r="K2" s="27"/>
      <c r="L2" s="27"/>
      <c r="M2" s="27"/>
      <c r="N2" s="27"/>
      <c r="O2" s="80"/>
    </row>
    <row r="3" spans="1:15" ht="15.75" x14ac:dyDescent="0.25">
      <c r="A3" s="95"/>
      <c r="B3" s="620" t="s">
        <v>368</v>
      </c>
      <c r="C3" s="621"/>
      <c r="D3" s="621"/>
      <c r="E3" s="621"/>
      <c r="F3" s="621"/>
      <c r="G3" s="621"/>
      <c r="H3" s="621"/>
      <c r="I3" s="621"/>
      <c r="J3" s="621"/>
      <c r="K3" s="621"/>
      <c r="L3" s="621"/>
      <c r="M3" s="621"/>
      <c r="N3" s="621"/>
      <c r="O3" s="622"/>
    </row>
    <row r="4" spans="1:15" ht="110.25" x14ac:dyDescent="0.25">
      <c r="A4" s="550"/>
      <c r="B4" s="455" t="s">
        <v>362</v>
      </c>
      <c r="C4" s="456" t="s">
        <v>363</v>
      </c>
      <c r="D4" s="97" t="s">
        <v>10</v>
      </c>
      <c r="E4" s="97" t="s">
        <v>11</v>
      </c>
      <c r="F4" s="97" t="s">
        <v>12</v>
      </c>
      <c r="G4" s="97" t="s">
        <v>13</v>
      </c>
      <c r="H4" s="97" t="s">
        <v>14</v>
      </c>
      <c r="I4" s="97" t="s">
        <v>339</v>
      </c>
      <c r="J4" s="97" t="s">
        <v>340</v>
      </c>
      <c r="K4" s="97" t="s">
        <v>156</v>
      </c>
      <c r="L4" s="97" t="s">
        <v>341</v>
      </c>
      <c r="M4" s="97" t="s">
        <v>342</v>
      </c>
      <c r="N4" s="97" t="s">
        <v>18</v>
      </c>
      <c r="O4" s="456" t="s">
        <v>19</v>
      </c>
    </row>
    <row r="5" spans="1:15" ht="15.75" x14ac:dyDescent="0.25">
      <c r="A5" s="551" t="s">
        <v>343</v>
      </c>
      <c r="B5" s="552"/>
      <c r="C5" s="11"/>
      <c r="D5" s="10"/>
      <c r="E5" s="454"/>
      <c r="F5" s="454"/>
      <c r="G5" s="454"/>
      <c r="H5" s="454"/>
      <c r="I5" s="454"/>
      <c r="J5" s="454"/>
      <c r="K5" s="454"/>
      <c r="L5" s="454"/>
      <c r="M5" s="454"/>
      <c r="N5" s="454"/>
      <c r="O5" s="11"/>
    </row>
    <row r="6" spans="1:15" ht="15.75" x14ac:dyDescent="0.25">
      <c r="A6" s="12" t="s">
        <v>304</v>
      </c>
      <c r="B6" s="109">
        <v>28.681672025723472</v>
      </c>
      <c r="C6" s="112">
        <v>50.248447204968947</v>
      </c>
      <c r="D6" s="561">
        <v>5.5333333333333332</v>
      </c>
      <c r="E6" s="562">
        <v>15</v>
      </c>
      <c r="F6" s="562" t="s">
        <v>101</v>
      </c>
      <c r="G6" s="562">
        <v>26.666666666666668</v>
      </c>
      <c r="H6" s="562">
        <v>60.729166666666664</v>
      </c>
      <c r="I6" s="562">
        <v>68.75</v>
      </c>
      <c r="J6" s="562">
        <v>60</v>
      </c>
      <c r="K6" s="562">
        <v>46.857142857142854</v>
      </c>
      <c r="L6" s="562">
        <v>54.4</v>
      </c>
      <c r="M6" s="562">
        <v>29</v>
      </c>
      <c r="N6" s="562">
        <v>24.166666666666668</v>
      </c>
      <c r="O6" s="563">
        <v>63.333333333333336</v>
      </c>
    </row>
    <row r="7" spans="1:15" ht="15.75" x14ac:dyDescent="0.25">
      <c r="A7" s="12" t="s">
        <v>305</v>
      </c>
      <c r="B7" s="109">
        <v>22.723735408560312</v>
      </c>
      <c r="C7" s="112">
        <v>45.069767441860463</v>
      </c>
      <c r="D7" s="561">
        <v>6.655518394648829</v>
      </c>
      <c r="E7" s="562">
        <v>3.3333333333333335</v>
      </c>
      <c r="F7" s="562" t="s">
        <v>101</v>
      </c>
      <c r="G7" s="562">
        <v>10</v>
      </c>
      <c r="H7" s="562">
        <v>50.530303030303031</v>
      </c>
      <c r="I7" s="562">
        <v>90</v>
      </c>
      <c r="J7" s="562">
        <v>44.695652173913047</v>
      </c>
      <c r="K7" s="562">
        <v>45</v>
      </c>
      <c r="L7" s="562">
        <v>55.555555555555557</v>
      </c>
      <c r="M7" s="562">
        <v>13.333333333333334</v>
      </c>
      <c r="N7" s="562">
        <v>31.219512195121951</v>
      </c>
      <c r="O7" s="563">
        <v>10</v>
      </c>
    </row>
    <row r="8" spans="1:15" ht="15.75" x14ac:dyDescent="0.25">
      <c r="A8" s="12" t="s">
        <v>306</v>
      </c>
      <c r="B8" s="109">
        <v>15.896551724137931</v>
      </c>
      <c r="C8" s="112">
        <v>33.738317757009348</v>
      </c>
      <c r="D8" s="561">
        <v>5.4644808743169397</v>
      </c>
      <c r="E8" s="562">
        <v>0</v>
      </c>
      <c r="F8" s="562" t="s">
        <v>101</v>
      </c>
      <c r="G8" s="562">
        <v>6.666666666666667</v>
      </c>
      <c r="H8" s="562">
        <v>34.46153846153846</v>
      </c>
      <c r="I8" s="562">
        <v>62.222222222222221</v>
      </c>
      <c r="J8" s="562">
        <v>30</v>
      </c>
      <c r="K8" s="562">
        <v>47.058823529411768</v>
      </c>
      <c r="L8" s="562">
        <v>57.5</v>
      </c>
      <c r="M8" s="562">
        <v>22</v>
      </c>
      <c r="N8" s="562">
        <v>25</v>
      </c>
      <c r="O8" s="563">
        <v>0</v>
      </c>
    </row>
    <row r="9" spans="1:15" ht="15.75" x14ac:dyDescent="0.25">
      <c r="A9" s="12" t="s">
        <v>307</v>
      </c>
      <c r="B9" s="109">
        <v>18.597560975609756</v>
      </c>
      <c r="C9" s="112">
        <v>30.240963855421686</v>
      </c>
      <c r="D9" s="561">
        <v>6.666666666666667</v>
      </c>
      <c r="E9" s="562">
        <v>40</v>
      </c>
      <c r="F9" s="562" t="s">
        <v>101</v>
      </c>
      <c r="G9" s="562">
        <v>0</v>
      </c>
      <c r="H9" s="562">
        <v>28.507462686567163</v>
      </c>
      <c r="I9" s="562">
        <v>45</v>
      </c>
      <c r="J9" s="562">
        <v>25.614035087719298</v>
      </c>
      <c r="K9" s="562">
        <v>41.428571428571431</v>
      </c>
      <c r="L9" s="562">
        <v>46.666666666666664</v>
      </c>
      <c r="M9" s="562">
        <v>10</v>
      </c>
      <c r="N9" s="562">
        <v>38</v>
      </c>
      <c r="O9" s="563">
        <v>0</v>
      </c>
    </row>
    <row r="10" spans="1:15" ht="15.75" x14ac:dyDescent="0.25">
      <c r="A10" s="12" t="s">
        <v>308</v>
      </c>
      <c r="B10" s="109">
        <v>21.649484536082475</v>
      </c>
      <c r="C10" s="112">
        <v>59.310344827586206</v>
      </c>
      <c r="D10" s="561">
        <v>5.5882352941176467</v>
      </c>
      <c r="E10" s="562">
        <v>30</v>
      </c>
      <c r="F10" s="562" t="s">
        <v>101</v>
      </c>
      <c r="G10" s="562">
        <v>0</v>
      </c>
      <c r="H10" s="562">
        <v>70</v>
      </c>
      <c r="I10" s="562">
        <v>70</v>
      </c>
      <c r="J10" s="562">
        <v>70</v>
      </c>
      <c r="K10" s="562">
        <v>41.666666666666664</v>
      </c>
      <c r="L10" s="562">
        <v>37.5</v>
      </c>
      <c r="M10" s="562">
        <v>50</v>
      </c>
      <c r="N10" s="562">
        <v>10</v>
      </c>
      <c r="O10" s="563">
        <v>0</v>
      </c>
    </row>
    <row r="11" spans="1:15" ht="15.75" x14ac:dyDescent="0.25">
      <c r="A11" s="12" t="s">
        <v>309</v>
      </c>
      <c r="B11" s="109">
        <v>21.974789915966387</v>
      </c>
      <c r="C11" s="112">
        <v>42.1</v>
      </c>
      <c r="D11" s="561">
        <v>7.3913043478260869</v>
      </c>
      <c r="E11" s="562">
        <v>130</v>
      </c>
      <c r="F11" s="562" t="s">
        <v>101</v>
      </c>
      <c r="G11" s="562">
        <v>150</v>
      </c>
      <c r="H11" s="562">
        <v>42.20779220779221</v>
      </c>
      <c r="I11" s="562">
        <v>57.826086956521742</v>
      </c>
      <c r="J11" s="562">
        <v>35.555555555555557</v>
      </c>
      <c r="K11" s="562">
        <v>42.5</v>
      </c>
      <c r="L11" s="562">
        <v>45</v>
      </c>
      <c r="M11" s="562">
        <v>40</v>
      </c>
      <c r="N11" s="562">
        <v>24.615384615384617</v>
      </c>
      <c r="O11" s="563">
        <v>56.666666666666664</v>
      </c>
    </row>
    <row r="12" spans="1:15" ht="15.75" x14ac:dyDescent="0.25">
      <c r="A12" s="12" t="s">
        <v>310</v>
      </c>
      <c r="B12" s="109">
        <v>23.229571984435797</v>
      </c>
      <c r="C12" s="112">
        <v>59.655172413793103</v>
      </c>
      <c r="D12" s="561">
        <v>4.5882352941176467</v>
      </c>
      <c r="E12" s="562">
        <v>0</v>
      </c>
      <c r="F12" s="562" t="s">
        <v>101</v>
      </c>
      <c r="G12" s="562">
        <v>0</v>
      </c>
      <c r="H12" s="562">
        <v>61.935483870967744</v>
      </c>
      <c r="I12" s="562">
        <v>76.666666666666671</v>
      </c>
      <c r="J12" s="562">
        <v>59.622641509433961</v>
      </c>
      <c r="K12" s="562">
        <v>61.5</v>
      </c>
      <c r="L12" s="562">
        <v>69.166666666666671</v>
      </c>
      <c r="M12" s="562">
        <v>51.25</v>
      </c>
      <c r="N12" s="562">
        <v>40</v>
      </c>
      <c r="O12" s="563">
        <v>80</v>
      </c>
    </row>
    <row r="13" spans="1:15" ht="15.75" x14ac:dyDescent="0.25">
      <c r="A13" s="12" t="s">
        <v>311</v>
      </c>
      <c r="B13" s="109">
        <v>17.948717948717949</v>
      </c>
      <c r="C13" s="112">
        <v>55.303030303030305</v>
      </c>
      <c r="D13" s="561">
        <v>6.0386473429951693</v>
      </c>
      <c r="E13" s="562">
        <v>76</v>
      </c>
      <c r="F13" s="562" t="s">
        <v>101</v>
      </c>
      <c r="G13" s="562">
        <v>5</v>
      </c>
      <c r="H13" s="562">
        <v>60</v>
      </c>
      <c r="I13" s="562">
        <v>50</v>
      </c>
      <c r="J13" s="562">
        <v>60.512820512820511</v>
      </c>
      <c r="K13" s="562">
        <v>55.833333333333336</v>
      </c>
      <c r="L13" s="562">
        <v>57</v>
      </c>
      <c r="M13" s="562">
        <v>50</v>
      </c>
      <c r="N13" s="562">
        <v>33.333333333333336</v>
      </c>
      <c r="O13" s="563">
        <v>0</v>
      </c>
    </row>
    <row r="14" spans="1:15" ht="15.75" x14ac:dyDescent="0.25">
      <c r="A14" s="12" t="s">
        <v>312</v>
      </c>
      <c r="B14" s="109">
        <v>27.209302325581394</v>
      </c>
      <c r="C14" s="112">
        <v>67.466666666666669</v>
      </c>
      <c r="D14" s="561">
        <v>5.6428571428571432</v>
      </c>
      <c r="E14" s="562">
        <v>0</v>
      </c>
      <c r="F14" s="562" t="s">
        <v>101</v>
      </c>
      <c r="G14" s="562">
        <v>20</v>
      </c>
      <c r="H14" s="562">
        <v>71.36363636363636</v>
      </c>
      <c r="I14" s="562">
        <v>105.45454545454545</v>
      </c>
      <c r="J14" s="562">
        <v>60</v>
      </c>
      <c r="K14" s="562">
        <v>76.666666666666671</v>
      </c>
      <c r="L14" s="562">
        <v>81.05263157894737</v>
      </c>
      <c r="M14" s="562">
        <v>35</v>
      </c>
      <c r="N14" s="562">
        <v>23.333333333333332</v>
      </c>
      <c r="O14" s="563">
        <v>13.333333333333334</v>
      </c>
    </row>
    <row r="15" spans="1:15" ht="15.75" x14ac:dyDescent="0.25">
      <c r="A15" s="12" t="s">
        <v>313</v>
      </c>
      <c r="B15" s="109">
        <v>22.954545454545453</v>
      </c>
      <c r="C15" s="112">
        <v>51.445783132530117</v>
      </c>
      <c r="D15" s="561">
        <v>5.6934306569343063</v>
      </c>
      <c r="E15" s="562">
        <v>40</v>
      </c>
      <c r="F15" s="562" t="s">
        <v>101</v>
      </c>
      <c r="G15" s="562">
        <v>80</v>
      </c>
      <c r="H15" s="562">
        <v>53.469387755102041</v>
      </c>
      <c r="I15" s="562">
        <v>80</v>
      </c>
      <c r="J15" s="562">
        <v>51.111111111111114</v>
      </c>
      <c r="K15" s="562">
        <v>65.263157894736835</v>
      </c>
      <c r="L15" s="562">
        <v>70.588235294117652</v>
      </c>
      <c r="M15" s="562">
        <v>20</v>
      </c>
      <c r="N15" s="562">
        <v>22.727272727272727</v>
      </c>
      <c r="O15" s="563">
        <v>0</v>
      </c>
    </row>
    <row r="16" spans="1:15" ht="15.75" x14ac:dyDescent="0.25">
      <c r="A16" s="12" t="s">
        <v>314</v>
      </c>
      <c r="B16" s="109">
        <v>25.339805825242717</v>
      </c>
      <c r="C16" s="112">
        <v>83.84615384615384</v>
      </c>
      <c r="D16" s="561">
        <v>5.5844155844155843</v>
      </c>
      <c r="E16" s="562">
        <v>90</v>
      </c>
      <c r="F16" s="562" t="s">
        <v>101</v>
      </c>
      <c r="G16" s="562">
        <v>25</v>
      </c>
      <c r="H16" s="562">
        <v>89.583333333333329</v>
      </c>
      <c r="I16" s="562">
        <v>92.5</v>
      </c>
      <c r="J16" s="562">
        <v>89</v>
      </c>
      <c r="K16" s="562">
        <v>88.333333333333329</v>
      </c>
      <c r="L16" s="562">
        <v>88.333333333333329</v>
      </c>
      <c r="M16" s="562">
        <v>0</v>
      </c>
      <c r="N16" s="562">
        <v>30</v>
      </c>
      <c r="O16" s="563">
        <v>0</v>
      </c>
    </row>
    <row r="17" spans="1:15" ht="15.75" x14ac:dyDescent="0.25">
      <c r="A17" s="12" t="s">
        <v>315</v>
      </c>
      <c r="B17" s="109">
        <v>33.155080213903744</v>
      </c>
      <c r="C17" s="112">
        <v>61.693989071038253</v>
      </c>
      <c r="D17" s="561">
        <v>5.8115183246073299</v>
      </c>
      <c r="E17" s="562">
        <v>48.94736842105263</v>
      </c>
      <c r="F17" s="562" t="s">
        <v>101</v>
      </c>
      <c r="G17" s="562">
        <v>30</v>
      </c>
      <c r="H17" s="562">
        <v>64.351851851851848</v>
      </c>
      <c r="I17" s="562">
        <v>74.545454545454547</v>
      </c>
      <c r="J17" s="562">
        <v>62.513661202185794</v>
      </c>
      <c r="K17" s="562">
        <v>80.39473684210526</v>
      </c>
      <c r="L17" s="562">
        <v>83.773584905660371</v>
      </c>
      <c r="M17" s="562">
        <v>72.608695652173907</v>
      </c>
      <c r="N17" s="562">
        <v>27.941176470588236</v>
      </c>
      <c r="O17" s="563">
        <v>62.5</v>
      </c>
    </row>
    <row r="18" spans="1:15" ht="15.75" x14ac:dyDescent="0.25">
      <c r="A18" s="12" t="s">
        <v>316</v>
      </c>
      <c r="B18" s="109">
        <v>14.888888888888889</v>
      </c>
      <c r="C18" s="112">
        <v>20.37037037037037</v>
      </c>
      <c r="D18" s="561">
        <v>6.666666666666667</v>
      </c>
      <c r="E18" s="562">
        <v>10</v>
      </c>
      <c r="F18" s="562" t="s">
        <v>101</v>
      </c>
      <c r="G18" s="562">
        <v>0</v>
      </c>
      <c r="H18" s="562">
        <v>22.727272727272727</v>
      </c>
      <c r="I18" s="562">
        <v>57.5</v>
      </c>
      <c r="J18" s="562">
        <v>14.444444444444445</v>
      </c>
      <c r="K18" s="562">
        <v>0</v>
      </c>
      <c r="L18" s="562">
        <v>0</v>
      </c>
      <c r="M18" s="562">
        <v>0</v>
      </c>
      <c r="N18" s="562">
        <v>13.333333333333334</v>
      </c>
      <c r="O18" s="563">
        <v>0</v>
      </c>
    </row>
    <row r="19" spans="1:15" ht="15.75" x14ac:dyDescent="0.25">
      <c r="A19" s="12" t="s">
        <v>317</v>
      </c>
      <c r="B19" s="109">
        <v>22.124183006535947</v>
      </c>
      <c r="C19" s="112">
        <v>56.736842105263158</v>
      </c>
      <c r="D19" s="561">
        <v>6.540284360189573</v>
      </c>
      <c r="E19" s="562">
        <v>20</v>
      </c>
      <c r="F19" s="562" t="s">
        <v>101</v>
      </c>
      <c r="G19" s="562">
        <v>0</v>
      </c>
      <c r="H19" s="562">
        <v>61.515151515151516</v>
      </c>
      <c r="I19" s="562">
        <v>98</v>
      </c>
      <c r="J19" s="562">
        <v>58.524590163934427</v>
      </c>
      <c r="K19" s="562">
        <v>52.38095238095238</v>
      </c>
      <c r="L19" s="562">
        <v>59.166666666666664</v>
      </c>
      <c r="M19" s="562">
        <v>43.333333333333336</v>
      </c>
      <c r="N19" s="562">
        <v>28</v>
      </c>
      <c r="O19" s="563">
        <v>0</v>
      </c>
    </row>
    <row r="20" spans="1:15" ht="15.75" x14ac:dyDescent="0.25">
      <c r="A20" s="12" t="s">
        <v>318</v>
      </c>
      <c r="B20" s="109">
        <v>19.829842931937172</v>
      </c>
      <c r="C20" s="112">
        <v>47.698412698412696</v>
      </c>
      <c r="D20" s="561">
        <v>6.11328125</v>
      </c>
      <c r="E20" s="562">
        <v>72</v>
      </c>
      <c r="F20" s="562" t="s">
        <v>101</v>
      </c>
      <c r="G20" s="562">
        <v>5</v>
      </c>
      <c r="H20" s="562">
        <v>55.592105263157897</v>
      </c>
      <c r="I20" s="562">
        <v>64.400000000000006</v>
      </c>
      <c r="J20" s="562">
        <v>53.85826771653543</v>
      </c>
      <c r="K20" s="562">
        <v>39.838709677419352</v>
      </c>
      <c r="L20" s="562">
        <v>46</v>
      </c>
      <c r="M20" s="562">
        <v>23.529411764705884</v>
      </c>
      <c r="N20" s="562">
        <v>25</v>
      </c>
      <c r="O20" s="563">
        <v>50</v>
      </c>
    </row>
    <row r="21" spans="1:15" ht="15.75" x14ac:dyDescent="0.25">
      <c r="A21" s="12" t="s">
        <v>319</v>
      </c>
      <c r="B21" s="109">
        <v>44.815498154981547</v>
      </c>
      <c r="C21" s="112">
        <v>64.16893732970027</v>
      </c>
      <c r="D21" s="561">
        <v>4.2285714285714286</v>
      </c>
      <c r="E21" s="562">
        <v>70.277777777777771</v>
      </c>
      <c r="F21" s="562" t="s">
        <v>101</v>
      </c>
      <c r="G21" s="562">
        <v>17.142857142857142</v>
      </c>
      <c r="H21" s="562">
        <v>68.93518518518519</v>
      </c>
      <c r="I21" s="562">
        <v>77.826086956521735</v>
      </c>
      <c r="J21" s="562">
        <v>67.875647668393782</v>
      </c>
      <c r="K21" s="562">
        <v>56.81818181818182</v>
      </c>
      <c r="L21" s="562">
        <v>72.439024390243901</v>
      </c>
      <c r="M21" s="562">
        <v>43.191489361702125</v>
      </c>
      <c r="N21" s="562">
        <v>26.666666666666668</v>
      </c>
      <c r="O21" s="563">
        <v>22.5</v>
      </c>
    </row>
    <row r="22" spans="1:15" ht="15.75" x14ac:dyDescent="0.25">
      <c r="A22" s="12" t="s">
        <v>320</v>
      </c>
      <c r="B22" s="109">
        <v>16.457242582897035</v>
      </c>
      <c r="C22" s="112">
        <v>30.483870967741936</v>
      </c>
      <c r="D22" s="561">
        <v>5.7538461538461538</v>
      </c>
      <c r="E22" s="562">
        <v>40</v>
      </c>
      <c r="F22" s="562" t="s">
        <v>101</v>
      </c>
      <c r="G22" s="562">
        <v>153.33333333333334</v>
      </c>
      <c r="H22" s="562">
        <v>29.076086956521738</v>
      </c>
      <c r="I22" s="562">
        <v>60</v>
      </c>
      <c r="J22" s="562">
        <v>22.317880794701988</v>
      </c>
      <c r="K22" s="562">
        <v>34.782608695652172</v>
      </c>
      <c r="L22" s="562">
        <v>45.833333333333336</v>
      </c>
      <c r="M22" s="562">
        <v>22.727272727272727</v>
      </c>
      <c r="N22" s="562">
        <v>23.103448275862068</v>
      </c>
      <c r="O22" s="563">
        <v>33.333333333333336</v>
      </c>
    </row>
    <row r="23" spans="1:15" ht="15.75" x14ac:dyDescent="0.25">
      <c r="A23" s="12" t="s">
        <v>321</v>
      </c>
      <c r="B23" s="109">
        <v>25.752212389380531</v>
      </c>
      <c r="C23" s="112">
        <v>57.674418604651166</v>
      </c>
      <c r="D23" s="561">
        <v>6.1428571428571432</v>
      </c>
      <c r="E23" s="562">
        <v>85.555555555555557</v>
      </c>
      <c r="F23" s="562" t="s">
        <v>101</v>
      </c>
      <c r="G23" s="562">
        <v>10</v>
      </c>
      <c r="H23" s="562">
        <v>64.545454545454547</v>
      </c>
      <c r="I23" s="562">
        <v>63.333333333333336</v>
      </c>
      <c r="J23" s="562">
        <v>64.736842105263165</v>
      </c>
      <c r="K23" s="562">
        <v>34.285714285714285</v>
      </c>
      <c r="L23" s="562">
        <v>38</v>
      </c>
      <c r="M23" s="562">
        <v>25</v>
      </c>
      <c r="N23" s="562">
        <v>20</v>
      </c>
      <c r="O23" s="563">
        <v>20</v>
      </c>
    </row>
    <row r="24" spans="1:15" ht="15.75" x14ac:dyDescent="0.25">
      <c r="A24" s="12" t="s">
        <v>322</v>
      </c>
      <c r="B24" s="109">
        <v>35.194805194805198</v>
      </c>
      <c r="C24" s="112">
        <v>65.540540540540547</v>
      </c>
      <c r="D24" s="561">
        <v>7.125</v>
      </c>
      <c r="E24" s="562">
        <v>31.428571428571427</v>
      </c>
      <c r="F24" s="562" t="s">
        <v>101</v>
      </c>
      <c r="G24" s="562">
        <v>110</v>
      </c>
      <c r="H24" s="562">
        <v>67.857142857142861</v>
      </c>
      <c r="I24" s="562">
        <v>100</v>
      </c>
      <c r="J24" s="562">
        <v>65.384615384615387</v>
      </c>
      <c r="K24" s="562">
        <v>71.875</v>
      </c>
      <c r="L24" s="562">
        <v>75.384615384615387</v>
      </c>
      <c r="M24" s="562">
        <v>60</v>
      </c>
      <c r="N24" s="562">
        <v>30</v>
      </c>
      <c r="O24" s="563">
        <v>75</v>
      </c>
    </row>
    <row r="25" spans="1:15" ht="15.75" x14ac:dyDescent="0.25">
      <c r="A25" s="12" t="s">
        <v>323</v>
      </c>
      <c r="B25" s="109">
        <v>22.247191011235955</v>
      </c>
      <c r="C25" s="112">
        <v>51.25</v>
      </c>
      <c r="D25" s="561">
        <v>5.9649122807017543</v>
      </c>
      <c r="E25" s="562">
        <v>0</v>
      </c>
      <c r="F25" s="562" t="s">
        <v>101</v>
      </c>
      <c r="G25" s="562">
        <v>50</v>
      </c>
      <c r="H25" s="562">
        <v>45</v>
      </c>
      <c r="I25" s="562">
        <v>65.833333333333329</v>
      </c>
      <c r="J25" s="562">
        <v>37.647058823529413</v>
      </c>
      <c r="K25" s="562">
        <v>15</v>
      </c>
      <c r="L25" s="562">
        <v>15</v>
      </c>
      <c r="M25" s="562">
        <v>0</v>
      </c>
      <c r="N25" s="562">
        <v>37.272727272727273</v>
      </c>
      <c r="O25" s="563">
        <v>180</v>
      </c>
    </row>
    <row r="26" spans="1:15" ht="15.75" x14ac:dyDescent="0.25">
      <c r="A26" s="12" t="s">
        <v>324</v>
      </c>
      <c r="B26" s="109">
        <v>18.382352941176471</v>
      </c>
      <c r="C26" s="112">
        <v>49.25</v>
      </c>
      <c r="D26" s="561">
        <v>5.520833333333333</v>
      </c>
      <c r="E26" s="562">
        <v>100</v>
      </c>
      <c r="F26" s="562" t="s">
        <v>101</v>
      </c>
      <c r="G26" s="562">
        <v>0</v>
      </c>
      <c r="H26" s="562">
        <v>50.666666666666664</v>
      </c>
      <c r="I26" s="562">
        <v>79</v>
      </c>
      <c r="J26" s="562">
        <v>45</v>
      </c>
      <c r="K26" s="562">
        <v>38.18181818181818</v>
      </c>
      <c r="L26" s="562">
        <v>42.222222222222221</v>
      </c>
      <c r="M26" s="562">
        <v>25</v>
      </c>
      <c r="N26" s="562">
        <v>20</v>
      </c>
      <c r="O26" s="563">
        <v>20</v>
      </c>
    </row>
    <row r="27" spans="1:15" ht="15.75" x14ac:dyDescent="0.25">
      <c r="A27" s="12" t="s">
        <v>325</v>
      </c>
      <c r="B27" s="109">
        <v>23.966789667896681</v>
      </c>
      <c r="C27" s="112">
        <v>61.666666666666664</v>
      </c>
      <c r="D27" s="561">
        <v>5.2209944751381219</v>
      </c>
      <c r="E27" s="562">
        <v>97.777777777777771</v>
      </c>
      <c r="F27" s="562" t="s">
        <v>101</v>
      </c>
      <c r="G27" s="562">
        <v>0</v>
      </c>
      <c r="H27" s="562">
        <v>68.064516129032256</v>
      </c>
      <c r="I27" s="562">
        <v>104</v>
      </c>
      <c r="J27" s="562">
        <v>63.11926605504587</v>
      </c>
      <c r="K27" s="562">
        <v>40</v>
      </c>
      <c r="L27" s="562">
        <v>53.5</v>
      </c>
      <c r="M27" s="562">
        <v>22.5</v>
      </c>
      <c r="N27" s="562">
        <v>25</v>
      </c>
      <c r="O27" s="563">
        <v>70</v>
      </c>
    </row>
    <row r="28" spans="1:15" ht="15.75" x14ac:dyDescent="0.25">
      <c r="A28" s="12" t="s">
        <v>326</v>
      </c>
      <c r="B28" s="109">
        <v>12.53968253968254</v>
      </c>
      <c r="C28" s="112">
        <v>25.217391304347824</v>
      </c>
      <c r="D28" s="561">
        <v>5.25</v>
      </c>
      <c r="E28" s="562">
        <v>0</v>
      </c>
      <c r="F28" s="562" t="s">
        <v>101</v>
      </c>
      <c r="G28" s="562">
        <v>30</v>
      </c>
      <c r="H28" s="562">
        <v>24.285714285714285</v>
      </c>
      <c r="I28" s="562">
        <v>65</v>
      </c>
      <c r="J28" s="562">
        <v>20</v>
      </c>
      <c r="K28" s="562">
        <v>40</v>
      </c>
      <c r="L28" s="562">
        <v>40</v>
      </c>
      <c r="M28" s="562">
        <v>0</v>
      </c>
      <c r="N28" s="562">
        <v>0</v>
      </c>
      <c r="O28" s="563">
        <v>0</v>
      </c>
    </row>
    <row r="29" spans="1:15" ht="15.75" x14ac:dyDescent="0.25">
      <c r="A29" s="12" t="s">
        <v>327</v>
      </c>
      <c r="B29" s="109">
        <v>21.806853582554517</v>
      </c>
      <c r="C29" s="112">
        <v>46.8</v>
      </c>
      <c r="D29" s="561">
        <v>5.8673469387755102</v>
      </c>
      <c r="E29" s="562">
        <v>45</v>
      </c>
      <c r="F29" s="562" t="s">
        <v>101</v>
      </c>
      <c r="G29" s="562">
        <v>40</v>
      </c>
      <c r="H29" s="562">
        <v>45.542168674698793</v>
      </c>
      <c r="I29" s="562">
        <v>55</v>
      </c>
      <c r="J29" s="562">
        <v>41.694915254237287</v>
      </c>
      <c r="K29" s="562">
        <v>46.666666666666664</v>
      </c>
      <c r="L29" s="562">
        <v>72</v>
      </c>
      <c r="M29" s="562">
        <v>38.125</v>
      </c>
      <c r="N29" s="562">
        <v>21.53846153846154</v>
      </c>
      <c r="O29" s="563">
        <v>40</v>
      </c>
    </row>
    <row r="30" spans="1:15" ht="15.75" x14ac:dyDescent="0.25">
      <c r="A30" s="12" t="s">
        <v>328</v>
      </c>
      <c r="B30" s="109">
        <v>38.302752293577981</v>
      </c>
      <c r="C30" s="112">
        <v>66.495726495726501</v>
      </c>
      <c r="D30" s="561">
        <v>5.6435643564356432</v>
      </c>
      <c r="E30" s="562">
        <v>91.428571428571431</v>
      </c>
      <c r="F30" s="562" t="s">
        <v>101</v>
      </c>
      <c r="G30" s="562">
        <v>90</v>
      </c>
      <c r="H30" s="562">
        <v>73.188405797101453</v>
      </c>
      <c r="I30" s="562">
        <v>82.631578947368425</v>
      </c>
      <c r="J30" s="562">
        <v>69.8</v>
      </c>
      <c r="K30" s="562">
        <v>49.428571428571431</v>
      </c>
      <c r="L30" s="562">
        <v>50.9375</v>
      </c>
      <c r="M30" s="562">
        <v>30</v>
      </c>
      <c r="N30" s="562">
        <v>20</v>
      </c>
      <c r="O30" s="563">
        <v>95</v>
      </c>
    </row>
    <row r="31" spans="1:15" ht="15.75" x14ac:dyDescent="0.25">
      <c r="A31" s="12" t="s">
        <v>329</v>
      </c>
      <c r="B31" s="109">
        <v>20.476190476190474</v>
      </c>
      <c r="C31" s="112">
        <v>38.775510204081634</v>
      </c>
      <c r="D31" s="561">
        <v>6.992481203007519</v>
      </c>
      <c r="E31" s="562">
        <v>0</v>
      </c>
      <c r="F31" s="562" t="s">
        <v>101</v>
      </c>
      <c r="G31" s="562">
        <v>10</v>
      </c>
      <c r="H31" s="562">
        <v>43.939393939393938</v>
      </c>
      <c r="I31" s="562">
        <v>78.888888888888886</v>
      </c>
      <c r="J31" s="562">
        <v>30.833333333333332</v>
      </c>
      <c r="K31" s="562">
        <v>32.5</v>
      </c>
      <c r="L31" s="562">
        <v>26</v>
      </c>
      <c r="M31" s="562">
        <v>41.666666666666664</v>
      </c>
      <c r="N31" s="562">
        <v>20.76923076923077</v>
      </c>
      <c r="O31" s="563">
        <v>70</v>
      </c>
    </row>
    <row r="32" spans="1:15" ht="15.75" x14ac:dyDescent="0.25">
      <c r="A32" s="12" t="s">
        <v>330</v>
      </c>
      <c r="B32" s="109">
        <v>18.541666666666668</v>
      </c>
      <c r="C32" s="112">
        <v>25.517241379310345</v>
      </c>
      <c r="D32" s="561">
        <v>7.8947368421052628</v>
      </c>
      <c r="E32" s="562">
        <v>0</v>
      </c>
      <c r="F32" s="562" t="s">
        <v>101</v>
      </c>
      <c r="G32" s="562">
        <v>0</v>
      </c>
      <c r="H32" s="562">
        <v>26.521739130434781</v>
      </c>
      <c r="I32" s="562">
        <v>42.5</v>
      </c>
      <c r="J32" s="562">
        <v>22.631578947368421</v>
      </c>
      <c r="K32" s="562">
        <v>30</v>
      </c>
      <c r="L32" s="562">
        <v>30</v>
      </c>
      <c r="M32" s="562">
        <v>0</v>
      </c>
      <c r="N32" s="562">
        <v>23.333333333333332</v>
      </c>
      <c r="O32" s="563">
        <v>0</v>
      </c>
    </row>
    <row r="33" spans="1:15" ht="15.75" x14ac:dyDescent="0.25">
      <c r="A33" s="12" t="s">
        <v>331</v>
      </c>
      <c r="B33" s="109">
        <v>22.46153846153846</v>
      </c>
      <c r="C33" s="112">
        <v>53.432835820895519</v>
      </c>
      <c r="D33" s="561">
        <v>6.25</v>
      </c>
      <c r="E33" s="562">
        <v>30</v>
      </c>
      <c r="F33" s="562" t="s">
        <v>101</v>
      </c>
      <c r="G33" s="562">
        <v>0</v>
      </c>
      <c r="H33" s="562">
        <v>57.95918367346939</v>
      </c>
      <c r="I33" s="562">
        <v>110</v>
      </c>
      <c r="J33" s="562">
        <v>55.957446808510639</v>
      </c>
      <c r="K33" s="562">
        <v>51.53846153846154</v>
      </c>
      <c r="L33" s="562">
        <v>57</v>
      </c>
      <c r="M33" s="562">
        <v>36.666666666666664</v>
      </c>
      <c r="N33" s="562">
        <v>30</v>
      </c>
      <c r="O33" s="563">
        <v>0</v>
      </c>
    </row>
    <row r="34" spans="1:15" ht="15.75" x14ac:dyDescent="0.25">
      <c r="A34" s="12" t="s">
        <v>332</v>
      </c>
      <c r="B34" s="109">
        <v>26.836734693877553</v>
      </c>
      <c r="C34" s="112">
        <v>64.659090909090907</v>
      </c>
      <c r="D34" s="561">
        <v>5.6369426751592355</v>
      </c>
      <c r="E34" s="562">
        <v>122.5</v>
      </c>
      <c r="F34" s="562" t="s">
        <v>101</v>
      </c>
      <c r="G34" s="562">
        <v>12.5</v>
      </c>
      <c r="H34" s="562">
        <v>67.38095238095238</v>
      </c>
      <c r="I34" s="562">
        <v>112.66666666666667</v>
      </c>
      <c r="J34" s="562">
        <v>61.261261261261261</v>
      </c>
      <c r="K34" s="562">
        <v>60.606060606060609</v>
      </c>
      <c r="L34" s="562">
        <v>68.8</v>
      </c>
      <c r="M34" s="562">
        <v>35</v>
      </c>
      <c r="N34" s="562">
        <v>20</v>
      </c>
      <c r="O34" s="563">
        <v>110</v>
      </c>
    </row>
    <row r="35" spans="1:15" ht="15.75" x14ac:dyDescent="0.25">
      <c r="A35" s="12" t="s">
        <v>333</v>
      </c>
      <c r="B35" s="109">
        <v>22.233502538071065</v>
      </c>
      <c r="C35" s="112">
        <v>56</v>
      </c>
      <c r="D35" s="561">
        <v>5.6060606060606064</v>
      </c>
      <c r="E35" s="562">
        <v>30</v>
      </c>
      <c r="F35" s="562" t="s">
        <v>101</v>
      </c>
      <c r="G35" s="562">
        <v>0</v>
      </c>
      <c r="H35" s="562">
        <v>59.777777777777779</v>
      </c>
      <c r="I35" s="562">
        <v>77.777777777777771</v>
      </c>
      <c r="J35" s="562">
        <v>55.277777777777779</v>
      </c>
      <c r="K35" s="562">
        <v>79</v>
      </c>
      <c r="L35" s="562">
        <v>68</v>
      </c>
      <c r="M35" s="562">
        <v>90</v>
      </c>
      <c r="N35" s="562">
        <v>16.25</v>
      </c>
      <c r="O35" s="563">
        <v>0</v>
      </c>
    </row>
    <row r="36" spans="1:15" ht="15.75" x14ac:dyDescent="0.25">
      <c r="A36" s="12" t="s">
        <v>334</v>
      </c>
      <c r="B36" s="109">
        <v>32.616822429906541</v>
      </c>
      <c r="C36" s="112">
        <v>64.400000000000006</v>
      </c>
      <c r="D36" s="561">
        <v>4.7368421052631575</v>
      </c>
      <c r="E36" s="562">
        <v>56.666666666666664</v>
      </c>
      <c r="F36" s="562" t="s">
        <v>101</v>
      </c>
      <c r="G36" s="562">
        <v>0</v>
      </c>
      <c r="H36" s="562">
        <v>80.666666666666671</v>
      </c>
      <c r="I36" s="562">
        <v>72.5</v>
      </c>
      <c r="J36" s="562">
        <v>81.92307692307692</v>
      </c>
      <c r="K36" s="562">
        <v>50</v>
      </c>
      <c r="L36" s="562">
        <v>55</v>
      </c>
      <c r="M36" s="562">
        <v>30</v>
      </c>
      <c r="N36" s="562">
        <v>0</v>
      </c>
      <c r="O36" s="563">
        <v>15</v>
      </c>
    </row>
    <row r="37" spans="1:15" ht="15.75" x14ac:dyDescent="0.25">
      <c r="A37" s="12" t="s">
        <v>335</v>
      </c>
      <c r="B37" s="109">
        <v>21.331719128329297</v>
      </c>
      <c r="C37" s="112">
        <v>55.736434108527135</v>
      </c>
      <c r="D37" s="561">
        <v>5.704225352112676</v>
      </c>
      <c r="E37" s="562">
        <v>26.666666666666668</v>
      </c>
      <c r="F37" s="562" t="s">
        <v>101</v>
      </c>
      <c r="G37" s="562">
        <v>40</v>
      </c>
      <c r="H37" s="562">
        <v>65.11904761904762</v>
      </c>
      <c r="I37" s="562">
        <v>69.428571428571431</v>
      </c>
      <c r="J37" s="562">
        <v>62.04081632653061</v>
      </c>
      <c r="K37" s="562">
        <v>58.095238095238095</v>
      </c>
      <c r="L37" s="562">
        <v>57.857142857142854</v>
      </c>
      <c r="M37" s="562">
        <v>58.571428571428569</v>
      </c>
      <c r="N37" s="562">
        <v>21.111111111111111</v>
      </c>
      <c r="O37" s="563">
        <v>0</v>
      </c>
    </row>
    <row r="38" spans="1:15" ht="15.75" x14ac:dyDescent="0.25">
      <c r="A38" s="23" t="s">
        <v>52</v>
      </c>
      <c r="B38" s="113">
        <v>24.700698549167114</v>
      </c>
      <c r="C38" s="116">
        <v>52.863648540048217</v>
      </c>
      <c r="D38" s="564">
        <v>5.8327351040918884</v>
      </c>
      <c r="E38" s="565">
        <v>65.467625899280577</v>
      </c>
      <c r="F38" s="565">
        <v>31.807228915662652</v>
      </c>
      <c r="G38" s="565">
        <v>33.4</v>
      </c>
      <c r="H38" s="565">
        <v>55.815105241436235</v>
      </c>
      <c r="I38" s="565">
        <v>73.844221105527637</v>
      </c>
      <c r="J38" s="565">
        <v>52.271604938271608</v>
      </c>
      <c r="K38" s="565">
        <v>54.864479315263907</v>
      </c>
      <c r="L38" s="565">
        <v>61.71548117154812</v>
      </c>
      <c r="M38" s="565">
        <v>40.224215246636774</v>
      </c>
      <c r="N38" s="565">
        <v>25.758620689655171</v>
      </c>
      <c r="O38" s="566">
        <v>59.574468085106382</v>
      </c>
    </row>
    <row r="39" spans="1:15" ht="15.75" x14ac:dyDescent="0.25">
      <c r="A39" s="12"/>
      <c r="B39" s="109"/>
      <c r="C39" s="277"/>
      <c r="D39" s="275"/>
      <c r="E39" s="279"/>
      <c r="F39" s="279"/>
      <c r="G39" s="279"/>
      <c r="H39" s="279"/>
      <c r="I39" s="279"/>
      <c r="J39" s="279"/>
      <c r="K39" s="279"/>
      <c r="L39" s="279"/>
      <c r="M39" s="279"/>
      <c r="N39" s="279"/>
      <c r="O39" s="277"/>
    </row>
    <row r="40" spans="1:15" ht="15.75" x14ac:dyDescent="0.25">
      <c r="A40" s="23" t="s">
        <v>45</v>
      </c>
      <c r="B40" s="109"/>
      <c r="C40" s="277"/>
      <c r="D40" s="339"/>
      <c r="E40" s="279"/>
      <c r="F40" s="279"/>
      <c r="G40" s="279"/>
      <c r="H40" s="279"/>
      <c r="I40" s="279"/>
      <c r="J40" s="279"/>
      <c r="K40" s="279"/>
      <c r="L40" s="279"/>
      <c r="M40" s="279"/>
      <c r="N40" s="279"/>
      <c r="O40" s="277"/>
    </row>
    <row r="41" spans="1:15" ht="15.75" x14ac:dyDescent="0.25">
      <c r="A41" s="12" t="s">
        <v>46</v>
      </c>
      <c r="B41" s="561">
        <v>33.585445625511035</v>
      </c>
      <c r="C41" s="563">
        <v>62.764900662251655</v>
      </c>
      <c r="D41" s="561">
        <v>5.1130856219709209</v>
      </c>
      <c r="E41" s="562">
        <v>67.183098591549296</v>
      </c>
      <c r="F41" s="562" t="s">
        <v>101</v>
      </c>
      <c r="G41" s="562">
        <v>24.09090909090909</v>
      </c>
      <c r="H41" s="562">
        <v>67.013888888888886</v>
      </c>
      <c r="I41" s="562">
        <v>75.544554455445549</v>
      </c>
      <c r="J41" s="562">
        <v>65.62197092084007</v>
      </c>
      <c r="K41" s="562">
        <v>64.604810996563572</v>
      </c>
      <c r="L41" s="562">
        <v>72.070707070707073</v>
      </c>
      <c r="M41" s="562">
        <v>48.817204301075272</v>
      </c>
      <c r="N41" s="562">
        <v>28.30188679245283</v>
      </c>
      <c r="O41" s="563">
        <v>54.666666666666664</v>
      </c>
    </row>
    <row r="42" spans="1:15" ht="15.75" x14ac:dyDescent="0.25">
      <c r="A42" s="12" t="s">
        <v>47</v>
      </c>
      <c r="B42" s="561">
        <v>24.069364161849713</v>
      </c>
      <c r="C42" s="563">
        <v>58.633696563285831</v>
      </c>
      <c r="D42" s="561">
        <v>5.8800176444640497</v>
      </c>
      <c r="E42" s="562">
        <v>69.599999999999994</v>
      </c>
      <c r="F42" s="562" t="s">
        <v>101</v>
      </c>
      <c r="G42" s="562">
        <v>27.777777777777779</v>
      </c>
      <c r="H42" s="562">
        <v>65.355756791720566</v>
      </c>
      <c r="I42" s="562">
        <v>85.714285714285708</v>
      </c>
      <c r="J42" s="562">
        <v>60.85308056872038</v>
      </c>
      <c r="K42" s="562">
        <v>50.826086956521742</v>
      </c>
      <c r="L42" s="562">
        <v>57.974683544303801</v>
      </c>
      <c r="M42" s="562">
        <v>35.138888888888886</v>
      </c>
      <c r="N42" s="562">
        <v>27.945205479452056</v>
      </c>
      <c r="O42" s="563">
        <v>76.315789473684205</v>
      </c>
    </row>
    <row r="43" spans="1:15" ht="15.75" x14ac:dyDescent="0.25">
      <c r="A43" s="12" t="s">
        <v>48</v>
      </c>
      <c r="B43" s="561">
        <v>21.537053979871914</v>
      </c>
      <c r="C43" s="563">
        <v>56.886227544910177</v>
      </c>
      <c r="D43" s="561">
        <v>5.9815546772068515</v>
      </c>
      <c r="E43" s="562">
        <v>56.25</v>
      </c>
      <c r="F43" s="562" t="s">
        <v>101</v>
      </c>
      <c r="G43" s="562">
        <v>10</v>
      </c>
      <c r="H43" s="562">
        <v>59.49074074074074</v>
      </c>
      <c r="I43" s="562">
        <v>72.272727272727266</v>
      </c>
      <c r="J43" s="562">
        <v>56.220930232558139</v>
      </c>
      <c r="K43" s="562">
        <v>65.762711864406782</v>
      </c>
      <c r="L43" s="562">
        <v>69.333333333333329</v>
      </c>
      <c r="M43" s="562">
        <v>54.285714285714285</v>
      </c>
      <c r="N43" s="562">
        <v>31.621621621621621</v>
      </c>
      <c r="O43" s="563">
        <v>73.333333333333329</v>
      </c>
    </row>
    <row r="44" spans="1:15" ht="15.75" x14ac:dyDescent="0.25">
      <c r="A44" s="12" t="s">
        <v>49</v>
      </c>
      <c r="B44" s="561">
        <v>24.507772020725387</v>
      </c>
      <c r="C44" s="563">
        <v>57.071428571428569</v>
      </c>
      <c r="D44" s="561">
        <v>5.975609756097561</v>
      </c>
      <c r="E44" s="562">
        <v>35.714285714285715</v>
      </c>
      <c r="F44" s="562" t="s">
        <v>101</v>
      </c>
      <c r="G44" s="562">
        <v>104</v>
      </c>
      <c r="H44" s="562">
        <v>57.727272727272727</v>
      </c>
      <c r="I44" s="562">
        <v>72.068965517241381</v>
      </c>
      <c r="J44" s="562">
        <v>50.677966101694913</v>
      </c>
      <c r="K44" s="562">
        <v>45</v>
      </c>
      <c r="L44" s="562">
        <v>50</v>
      </c>
      <c r="M44" s="562">
        <v>32.5</v>
      </c>
      <c r="N44" s="562">
        <v>35</v>
      </c>
      <c r="O44" s="563">
        <v>50</v>
      </c>
    </row>
    <row r="45" spans="1:15" ht="15.75" x14ac:dyDescent="0.25">
      <c r="A45" s="12" t="s">
        <v>50</v>
      </c>
      <c r="B45" s="561">
        <v>18.421875</v>
      </c>
      <c r="C45" s="563">
        <v>35.391969407265776</v>
      </c>
      <c r="D45" s="561">
        <v>6.6974900924702778</v>
      </c>
      <c r="E45" s="562">
        <v>70</v>
      </c>
      <c r="F45" s="562" t="s">
        <v>101</v>
      </c>
      <c r="G45" s="562">
        <v>20</v>
      </c>
      <c r="H45" s="562">
        <v>38.882521489971346</v>
      </c>
      <c r="I45" s="562">
        <v>61.071428571428569</v>
      </c>
      <c r="J45" s="562">
        <v>34.641638225255974</v>
      </c>
      <c r="K45" s="562">
        <v>34.456521739130437</v>
      </c>
      <c r="L45" s="562">
        <v>37.096774193548384</v>
      </c>
      <c r="M45" s="562">
        <v>29</v>
      </c>
      <c r="N45" s="562">
        <v>20.281690140845072</v>
      </c>
      <c r="O45" s="563">
        <v>26.666666666666668</v>
      </c>
    </row>
    <row r="46" spans="1:15" ht="15.75" x14ac:dyDescent="0.25">
      <c r="A46" s="12" t="s">
        <v>51</v>
      </c>
      <c r="B46" s="561">
        <v>12.28125</v>
      </c>
      <c r="C46" s="563">
        <v>18.149253731343283</v>
      </c>
      <c r="D46" s="561">
        <v>5.8360655737704921</v>
      </c>
      <c r="E46" s="562">
        <v>40</v>
      </c>
      <c r="F46" s="562" t="s">
        <v>101</v>
      </c>
      <c r="G46" s="562">
        <v>50</v>
      </c>
      <c r="H46" s="562">
        <v>17.942238267148014</v>
      </c>
      <c r="I46" s="562">
        <v>38.214285714285715</v>
      </c>
      <c r="J46" s="562">
        <v>15.662650602409638</v>
      </c>
      <c r="K46" s="562">
        <v>19.333333333333332</v>
      </c>
      <c r="L46" s="562">
        <v>32</v>
      </c>
      <c r="M46" s="562">
        <v>14</v>
      </c>
      <c r="N46" s="562">
        <v>16.470588235294116</v>
      </c>
      <c r="O46" s="563">
        <v>26</v>
      </c>
    </row>
    <row r="47" spans="1:15" ht="15.75" x14ac:dyDescent="0.25">
      <c r="A47" s="23" t="s">
        <v>52</v>
      </c>
      <c r="B47" s="564">
        <v>24.700698549167114</v>
      </c>
      <c r="C47" s="566">
        <v>52.863648540048217</v>
      </c>
      <c r="D47" s="564">
        <v>5.8327351040918884</v>
      </c>
      <c r="E47" s="565">
        <v>65.539568345323744</v>
      </c>
      <c r="F47" s="565">
        <v>31.445783132530121</v>
      </c>
      <c r="G47" s="565">
        <v>33</v>
      </c>
      <c r="H47" s="565">
        <v>55.815105241436235</v>
      </c>
      <c r="I47" s="565">
        <v>73.844221105527637</v>
      </c>
      <c r="J47" s="565">
        <v>52.271604938271608</v>
      </c>
      <c r="K47" s="565">
        <v>54.864479315263907</v>
      </c>
      <c r="L47" s="565">
        <v>61.71548117154812</v>
      </c>
      <c r="M47" s="565">
        <v>40.224215246636774</v>
      </c>
      <c r="N47" s="565">
        <v>25.758620689655171</v>
      </c>
      <c r="O47" s="566">
        <v>59.574468085106382</v>
      </c>
    </row>
    <row r="48" spans="1:15" ht="15.75" x14ac:dyDescent="0.25">
      <c r="A48" s="12"/>
      <c r="B48" s="109"/>
      <c r="C48" s="277"/>
      <c r="D48" s="339"/>
      <c r="E48" s="279"/>
      <c r="F48" s="279"/>
      <c r="G48" s="279"/>
      <c r="H48" s="279"/>
      <c r="I48" s="279"/>
      <c r="J48" s="279"/>
      <c r="K48" s="279"/>
      <c r="L48" s="279"/>
      <c r="M48" s="279"/>
      <c r="N48" s="279"/>
      <c r="O48" s="277"/>
    </row>
    <row r="49" spans="1:15" ht="15.75" x14ac:dyDescent="0.25">
      <c r="A49" s="23" t="s">
        <v>53</v>
      </c>
      <c r="B49" s="109"/>
      <c r="C49" s="277"/>
      <c r="D49" s="339"/>
      <c r="E49" s="279"/>
      <c r="F49" s="279"/>
      <c r="G49" s="279"/>
      <c r="H49" s="279"/>
      <c r="I49" s="279"/>
      <c r="J49" s="279"/>
      <c r="K49" s="279"/>
      <c r="L49" s="279"/>
      <c r="M49" s="279"/>
      <c r="N49" s="279"/>
      <c r="O49" s="277"/>
    </row>
    <row r="50" spans="1:15" ht="15.75" x14ac:dyDescent="0.25">
      <c r="A50" s="121" t="s">
        <v>54</v>
      </c>
      <c r="B50" s="561">
        <v>38.612612612612615</v>
      </c>
      <c r="C50" s="563">
        <v>59.075144508670519</v>
      </c>
      <c r="D50" s="561">
        <v>4.7368421052631575</v>
      </c>
      <c r="E50" s="562">
        <v>72.222222222222229</v>
      </c>
      <c r="F50" s="562" t="s">
        <v>101</v>
      </c>
      <c r="G50" s="562">
        <v>5.7142857142857144</v>
      </c>
      <c r="H50" s="562">
        <v>69.948186528497416</v>
      </c>
      <c r="I50" s="562">
        <v>97.567567567567565</v>
      </c>
      <c r="J50" s="562">
        <v>63.397435897435898</v>
      </c>
      <c r="K50" s="562">
        <v>38.611111111111114</v>
      </c>
      <c r="L50" s="562">
        <v>44.634146341463413</v>
      </c>
      <c r="M50" s="562">
        <v>30.64516129032258</v>
      </c>
      <c r="N50" s="562">
        <v>30</v>
      </c>
      <c r="O50" s="563">
        <v>65.555555555555557</v>
      </c>
    </row>
    <row r="51" spans="1:15" ht="15.75" x14ac:dyDescent="0.25">
      <c r="A51" s="121" t="s">
        <v>55</v>
      </c>
      <c r="B51" s="561">
        <v>30.164609053497941</v>
      </c>
      <c r="C51" s="563">
        <v>54.381720430107528</v>
      </c>
      <c r="D51" s="561">
        <v>4.9299719887955185</v>
      </c>
      <c r="E51" s="562">
        <v>67.083333333333329</v>
      </c>
      <c r="F51" s="562" t="s">
        <v>101</v>
      </c>
      <c r="G51" s="562">
        <v>24.166666666666668</v>
      </c>
      <c r="H51" s="562">
        <v>61.077586206896555</v>
      </c>
      <c r="I51" s="562">
        <v>62.10526315789474</v>
      </c>
      <c r="J51" s="562">
        <v>60.876288659793815</v>
      </c>
      <c r="K51" s="562">
        <v>47.04225352112676</v>
      </c>
      <c r="L51" s="562">
        <v>48.444444444444443</v>
      </c>
      <c r="M51" s="562">
        <v>44.615384615384613</v>
      </c>
      <c r="N51" s="562">
        <v>22.727272727272727</v>
      </c>
      <c r="O51" s="563">
        <v>33.75</v>
      </c>
    </row>
    <row r="52" spans="1:15" ht="15.75" x14ac:dyDescent="0.25">
      <c r="A52" s="121" t="s">
        <v>56</v>
      </c>
      <c r="B52" s="561">
        <v>25.587846763540291</v>
      </c>
      <c r="C52" s="563">
        <v>54.630225080385856</v>
      </c>
      <c r="D52" s="561">
        <v>5.3363228699551568</v>
      </c>
      <c r="E52" s="562">
        <v>65.555555555555557</v>
      </c>
      <c r="F52" s="562" t="s">
        <v>101</v>
      </c>
      <c r="G52" s="562">
        <v>17.5</v>
      </c>
      <c r="H52" s="562">
        <v>58.967136150234744</v>
      </c>
      <c r="I52" s="562">
        <v>70</v>
      </c>
      <c r="J52" s="562">
        <v>56.72316384180791</v>
      </c>
      <c r="K52" s="562">
        <v>44.791666666666664</v>
      </c>
      <c r="L52" s="562">
        <v>54</v>
      </c>
      <c r="M52" s="562">
        <v>29.444444444444443</v>
      </c>
      <c r="N52" s="562">
        <v>26.666666666666668</v>
      </c>
      <c r="O52" s="563">
        <v>17.142857142857142</v>
      </c>
    </row>
    <row r="53" spans="1:15" ht="15.75" x14ac:dyDescent="0.25">
      <c r="A53" s="121" t="s">
        <v>57</v>
      </c>
      <c r="B53" s="561">
        <v>26.500553709856035</v>
      </c>
      <c r="C53" s="563">
        <v>55.026041666666664</v>
      </c>
      <c r="D53" s="561">
        <v>5.3949903660886322</v>
      </c>
      <c r="E53" s="562">
        <v>78</v>
      </c>
      <c r="F53" s="562" t="s">
        <v>101</v>
      </c>
      <c r="G53" s="562">
        <v>52</v>
      </c>
      <c r="H53" s="562">
        <v>57.34375</v>
      </c>
      <c r="I53" s="562">
        <v>79.772727272727266</v>
      </c>
      <c r="J53" s="562">
        <v>52.688679245283019</v>
      </c>
      <c r="K53" s="562">
        <v>51.791044776119406</v>
      </c>
      <c r="L53" s="562">
        <v>58.780487804878049</v>
      </c>
      <c r="M53" s="562">
        <v>40.769230769230766</v>
      </c>
      <c r="N53" s="562">
        <v>32</v>
      </c>
      <c r="O53" s="563">
        <v>220</v>
      </c>
    </row>
    <row r="54" spans="1:15" ht="15.75" x14ac:dyDescent="0.25">
      <c r="A54" s="121" t="s">
        <v>58</v>
      </c>
      <c r="B54" s="561">
        <v>24.422507403751233</v>
      </c>
      <c r="C54" s="563">
        <v>48.265765765765764</v>
      </c>
      <c r="D54" s="561">
        <v>5.817223198594025</v>
      </c>
      <c r="E54" s="562">
        <v>63.846153846153847</v>
      </c>
      <c r="F54" s="562" t="s">
        <v>101</v>
      </c>
      <c r="G54" s="562">
        <v>23.333333333333332</v>
      </c>
      <c r="H54" s="562">
        <v>49.1</v>
      </c>
      <c r="I54" s="562">
        <v>63.636363636363633</v>
      </c>
      <c r="J54" s="562">
        <v>46.6015625</v>
      </c>
      <c r="K54" s="562">
        <v>53.086419753086417</v>
      </c>
      <c r="L54" s="562">
        <v>60.357142857142854</v>
      </c>
      <c r="M54" s="562">
        <v>36.799999999999997</v>
      </c>
      <c r="N54" s="562">
        <v>25.588235294117649</v>
      </c>
      <c r="O54" s="563">
        <v>73.333333333333329</v>
      </c>
    </row>
    <row r="55" spans="1:15" ht="15.75" x14ac:dyDescent="0.25">
      <c r="A55" s="121" t="s">
        <v>59</v>
      </c>
      <c r="B55" s="561">
        <v>22.123015873015873</v>
      </c>
      <c r="C55" s="563">
        <v>45.749385749385752</v>
      </c>
      <c r="D55" s="561">
        <v>6.1231281198003327</v>
      </c>
      <c r="E55" s="562">
        <v>56</v>
      </c>
      <c r="F55" s="562" t="s">
        <v>101</v>
      </c>
      <c r="G55" s="562">
        <v>86</v>
      </c>
      <c r="H55" s="562">
        <v>46.366782006920417</v>
      </c>
      <c r="I55" s="562">
        <v>56.136363636363633</v>
      </c>
      <c r="J55" s="562">
        <v>44.612244897959187</v>
      </c>
      <c r="K55" s="562">
        <v>52.205882352941174</v>
      </c>
      <c r="L55" s="562">
        <v>58.846153846153847</v>
      </c>
      <c r="M55" s="562">
        <v>30.625</v>
      </c>
      <c r="N55" s="562">
        <v>24.705882352941178</v>
      </c>
      <c r="O55" s="563">
        <v>40</v>
      </c>
    </row>
    <row r="56" spans="1:15" ht="15.75" x14ac:dyDescent="0.25">
      <c r="A56" s="121" t="s">
        <v>60</v>
      </c>
      <c r="B56" s="561">
        <v>19.171806167400881</v>
      </c>
      <c r="C56" s="563">
        <v>42.720588235294116</v>
      </c>
      <c r="D56" s="561">
        <v>5.9559834938101792</v>
      </c>
      <c r="E56" s="562">
        <v>50</v>
      </c>
      <c r="F56" s="562" t="s">
        <v>101</v>
      </c>
      <c r="G56" s="562">
        <v>50</v>
      </c>
      <c r="H56" s="562">
        <v>44.355400696864109</v>
      </c>
      <c r="I56" s="562">
        <v>70</v>
      </c>
      <c r="J56" s="562">
        <v>39.205020920502093</v>
      </c>
      <c r="K56" s="562">
        <v>47.5</v>
      </c>
      <c r="L56" s="562">
        <v>55.25</v>
      </c>
      <c r="M56" s="562">
        <v>36.428571428571431</v>
      </c>
      <c r="N56" s="562">
        <v>21.666666666666668</v>
      </c>
      <c r="O56" s="563">
        <v>35</v>
      </c>
    </row>
    <row r="57" spans="1:15" ht="15.75" x14ac:dyDescent="0.25">
      <c r="A57" s="121" t="s">
        <v>61</v>
      </c>
      <c r="B57" s="561">
        <v>22.25177304964539</v>
      </c>
      <c r="C57" s="563">
        <v>50.78817733990148</v>
      </c>
      <c r="D57" s="561">
        <v>6.2049861495844878</v>
      </c>
      <c r="E57" s="562">
        <v>30</v>
      </c>
      <c r="F57" s="562" t="s">
        <v>101</v>
      </c>
      <c r="G57" s="562">
        <v>47.5</v>
      </c>
      <c r="H57" s="562">
        <v>53.346303501945528</v>
      </c>
      <c r="I57" s="562">
        <v>66.521739130434781</v>
      </c>
      <c r="J57" s="562">
        <v>50.426540284360186</v>
      </c>
      <c r="K57" s="562">
        <v>54.342105263157897</v>
      </c>
      <c r="L57" s="562">
        <v>56.5</v>
      </c>
      <c r="M57" s="562">
        <v>46.875</v>
      </c>
      <c r="N57" s="562">
        <v>25.384615384615383</v>
      </c>
      <c r="O57" s="563">
        <v>80</v>
      </c>
    </row>
    <row r="58" spans="1:15" ht="15.75" x14ac:dyDescent="0.25">
      <c r="A58" s="121" t="s">
        <v>62</v>
      </c>
      <c r="B58" s="561">
        <v>20.698878343399482</v>
      </c>
      <c r="C58" s="563">
        <v>57.014925373134325</v>
      </c>
      <c r="D58" s="561">
        <v>5.9344660194174761</v>
      </c>
      <c r="E58" s="562">
        <v>30</v>
      </c>
      <c r="F58" s="562" t="s">
        <v>101</v>
      </c>
      <c r="G58" s="562">
        <v>15</v>
      </c>
      <c r="H58" s="562">
        <v>62.19047619047619</v>
      </c>
      <c r="I58" s="562">
        <v>98.4375</v>
      </c>
      <c r="J58" s="562">
        <v>55.674157303370784</v>
      </c>
      <c r="K58" s="562">
        <v>65.555555555555557</v>
      </c>
      <c r="L58" s="562">
        <v>74.901960784313729</v>
      </c>
      <c r="M58" s="562">
        <v>42.857142857142854</v>
      </c>
      <c r="N58" s="562">
        <v>27.906976744186046</v>
      </c>
      <c r="O58" s="563">
        <v>20</v>
      </c>
    </row>
    <row r="59" spans="1:15" ht="15.75" x14ac:dyDescent="0.25">
      <c r="A59" s="121" t="s">
        <v>63</v>
      </c>
      <c r="B59" s="561">
        <v>27.527233115468409</v>
      </c>
      <c r="C59" s="563">
        <v>66.84375</v>
      </c>
      <c r="D59" s="561">
        <v>6.488294314381271</v>
      </c>
      <c r="E59" s="562">
        <v>64</v>
      </c>
      <c r="F59" s="562" t="s">
        <v>101</v>
      </c>
      <c r="G59" s="562">
        <v>40</v>
      </c>
      <c r="H59" s="562">
        <v>68.27956989247312</v>
      </c>
      <c r="I59" s="562">
        <v>87.931034482758619</v>
      </c>
      <c r="J59" s="562">
        <v>64.649681528662427</v>
      </c>
      <c r="K59" s="562">
        <v>87.307692307692307</v>
      </c>
      <c r="L59" s="562">
        <v>90.322580645161295</v>
      </c>
      <c r="M59" s="562">
        <v>75</v>
      </c>
      <c r="N59" s="562">
        <v>26.842105263157894</v>
      </c>
      <c r="O59" s="563">
        <v>85</v>
      </c>
    </row>
    <row r="60" spans="1:15" ht="15.75" x14ac:dyDescent="0.25">
      <c r="A60" s="23" t="s">
        <v>52</v>
      </c>
      <c r="B60" s="564">
        <v>24.700698549167114</v>
      </c>
      <c r="C60" s="566">
        <v>52.863648540048217</v>
      </c>
      <c r="D60" s="564">
        <v>5.8327351040918884</v>
      </c>
      <c r="E60" s="565">
        <v>65.539568345323744</v>
      </c>
      <c r="F60" s="565">
        <v>31.445783132530121</v>
      </c>
      <c r="G60" s="565">
        <v>33</v>
      </c>
      <c r="H60" s="565">
        <v>55.815105241436235</v>
      </c>
      <c r="I60" s="565">
        <v>73.844221105527637</v>
      </c>
      <c r="J60" s="565">
        <v>52.271604938271608</v>
      </c>
      <c r="K60" s="565">
        <v>54.864479315263907</v>
      </c>
      <c r="L60" s="565">
        <v>61.71548117154812</v>
      </c>
      <c r="M60" s="565">
        <v>40.224215246636774</v>
      </c>
      <c r="N60" s="565">
        <v>25.758620689655171</v>
      </c>
      <c r="O60" s="566">
        <v>59.574468085106382</v>
      </c>
    </row>
    <row r="61" spans="1:15" ht="15.75" x14ac:dyDescent="0.25">
      <c r="A61" s="12"/>
      <c r="B61" s="109"/>
      <c r="C61" s="277"/>
      <c r="D61" s="275"/>
      <c r="E61" s="279"/>
      <c r="F61" s="279"/>
      <c r="G61" s="279"/>
      <c r="H61" s="279"/>
      <c r="I61" s="279"/>
      <c r="J61" s="279"/>
      <c r="K61" s="279"/>
      <c r="L61" s="279"/>
      <c r="M61" s="279"/>
      <c r="N61" s="279"/>
      <c r="O61" s="277"/>
    </row>
    <row r="62" spans="1:15" ht="15.75" x14ac:dyDescent="0.25">
      <c r="A62" s="23" t="s">
        <v>64</v>
      </c>
      <c r="B62" s="109"/>
      <c r="C62" s="277"/>
      <c r="D62" s="275"/>
      <c r="E62" s="279"/>
      <c r="F62" s="279"/>
      <c r="G62" s="279"/>
      <c r="H62" s="279"/>
      <c r="I62" s="279"/>
      <c r="J62" s="279"/>
      <c r="K62" s="279"/>
      <c r="L62" s="279"/>
      <c r="M62" s="279"/>
      <c r="N62" s="279"/>
      <c r="O62" s="277"/>
    </row>
    <row r="63" spans="1:15" ht="15.75" x14ac:dyDescent="0.25">
      <c r="A63" s="12" t="s">
        <v>31</v>
      </c>
      <c r="B63" s="561">
        <v>48.651488616462345</v>
      </c>
      <c r="C63" s="563">
        <v>48.651488616462345</v>
      </c>
      <c r="D63" s="561">
        <v>0</v>
      </c>
      <c r="E63" s="562">
        <v>80.888888888888886</v>
      </c>
      <c r="F63" s="562">
        <v>7.741935483870968</v>
      </c>
      <c r="G63" s="562">
        <v>20</v>
      </c>
      <c r="H63" s="562">
        <v>48.637288135593224</v>
      </c>
      <c r="I63" s="562">
        <v>66.09375</v>
      </c>
      <c r="J63" s="562">
        <v>46.98589458054937</v>
      </c>
      <c r="K63" s="562">
        <v>37.741935483870968</v>
      </c>
      <c r="L63" s="562">
        <v>42.166666666666664</v>
      </c>
      <c r="M63" s="562">
        <v>29.696969696969695</v>
      </c>
      <c r="N63" s="562">
        <v>27.5</v>
      </c>
      <c r="O63" s="563">
        <v>35</v>
      </c>
    </row>
    <row r="64" spans="1:15" ht="15.75" x14ac:dyDescent="0.25">
      <c r="A64" s="12" t="s">
        <v>32</v>
      </c>
      <c r="B64" s="561">
        <v>16.000900360144058</v>
      </c>
      <c r="C64" s="563">
        <v>67.884615384615387</v>
      </c>
      <c r="D64" s="561">
        <v>5.8327351040918884</v>
      </c>
      <c r="E64" s="562">
        <v>50</v>
      </c>
      <c r="F64" s="562">
        <v>78.333333333333329</v>
      </c>
      <c r="G64" s="562">
        <v>101.66666666666667</v>
      </c>
      <c r="H64" s="562">
        <v>70.834419817470661</v>
      </c>
      <c r="I64" s="562">
        <v>83.165829145728637</v>
      </c>
      <c r="J64" s="562">
        <v>66.514084507042256</v>
      </c>
      <c r="K64" s="562">
        <v>60.791666666666664</v>
      </c>
      <c r="L64" s="562">
        <v>67.674418604651166</v>
      </c>
      <c r="M64" s="562">
        <v>43.382352941176471</v>
      </c>
      <c r="N64" s="562">
        <v>31.842105263157894</v>
      </c>
      <c r="O64" s="563">
        <v>97.142857142857139</v>
      </c>
    </row>
    <row r="65" spans="1:15" ht="15.75" x14ac:dyDescent="0.25">
      <c r="A65" s="12" t="s">
        <v>33</v>
      </c>
      <c r="B65" s="561">
        <v>42.984913793103445</v>
      </c>
      <c r="C65" s="563">
        <v>42.984913793103445</v>
      </c>
      <c r="D65" s="561">
        <v>0</v>
      </c>
      <c r="E65" s="562">
        <v>36.521739130434781</v>
      </c>
      <c r="F65" s="562">
        <v>17.5</v>
      </c>
      <c r="G65" s="562">
        <v>25.714285714285715</v>
      </c>
      <c r="H65" s="562">
        <v>50.662983425414367</v>
      </c>
      <c r="I65" s="562">
        <v>61.83098591549296</v>
      </c>
      <c r="J65" s="562">
        <v>43.454545454545453</v>
      </c>
      <c r="K65" s="562">
        <v>55.353260869565219</v>
      </c>
      <c r="L65" s="562">
        <v>62.31707317073171</v>
      </c>
      <c r="M65" s="562">
        <v>41.311475409836063</v>
      </c>
      <c r="N65" s="562">
        <v>24.838709677419356</v>
      </c>
      <c r="O65" s="563">
        <v>44.827586206896555</v>
      </c>
    </row>
    <row r="66" spans="1:15" ht="15.75" x14ac:dyDescent="0.25">
      <c r="A66" s="23" t="s">
        <v>52</v>
      </c>
      <c r="B66" s="564">
        <v>24.700698549167114</v>
      </c>
      <c r="C66" s="566">
        <v>52.863648540048217</v>
      </c>
      <c r="D66" s="564">
        <v>5.8327351040918884</v>
      </c>
      <c r="E66" s="565">
        <v>65.539568345323744</v>
      </c>
      <c r="F66" s="565">
        <v>31.445783132530121</v>
      </c>
      <c r="G66" s="565">
        <v>33</v>
      </c>
      <c r="H66" s="565">
        <v>55.815105241436235</v>
      </c>
      <c r="I66" s="565">
        <v>73.844221105527637</v>
      </c>
      <c r="J66" s="565">
        <v>52.271604938271608</v>
      </c>
      <c r="K66" s="565">
        <v>54.864479315263907</v>
      </c>
      <c r="L66" s="565">
        <v>61.71548117154812</v>
      </c>
      <c r="M66" s="565">
        <v>40.224215246636774</v>
      </c>
      <c r="N66" s="565">
        <v>25.758620689655171</v>
      </c>
      <c r="O66" s="566">
        <v>59.574468085106382</v>
      </c>
    </row>
    <row r="67" spans="1:15" ht="15.75" x14ac:dyDescent="0.25">
      <c r="A67" s="51"/>
      <c r="B67" s="51"/>
      <c r="C67" s="567"/>
      <c r="D67" s="568"/>
      <c r="E67" s="569"/>
      <c r="F67" s="569"/>
      <c r="G67" s="569"/>
      <c r="H67" s="569"/>
      <c r="I67" s="569"/>
      <c r="J67" s="569"/>
      <c r="K67" s="569"/>
      <c r="L67" s="569"/>
      <c r="M67" s="569"/>
      <c r="N67" s="569"/>
      <c r="O67" s="567"/>
    </row>
    <row r="68" spans="1:15" ht="15.75" x14ac:dyDescent="0.25">
      <c r="A68" s="27" t="s">
        <v>28</v>
      </c>
      <c r="B68" s="27"/>
      <c r="C68" s="27"/>
      <c r="D68" s="27"/>
      <c r="E68" s="27"/>
      <c r="F68" s="27"/>
      <c r="G68" s="27"/>
      <c r="H68" s="27"/>
      <c r="I68" s="27"/>
      <c r="J68" s="27"/>
      <c r="K68" s="27"/>
      <c r="L68" s="27"/>
      <c r="M68" s="27"/>
      <c r="N68" s="27"/>
      <c r="O68" s="27"/>
    </row>
    <row r="69" spans="1:15" ht="15.75" x14ac:dyDescent="0.25">
      <c r="A69" s="27"/>
      <c r="B69" s="27"/>
      <c r="C69" s="27"/>
      <c r="D69" s="27"/>
      <c r="E69" s="27"/>
      <c r="F69" s="27"/>
      <c r="G69" s="27"/>
      <c r="H69" s="27"/>
      <c r="I69" s="27"/>
      <c r="J69" s="27"/>
      <c r="K69" s="27"/>
      <c r="L69" s="27"/>
      <c r="M69" s="27"/>
      <c r="N69" s="27"/>
      <c r="O69" s="27"/>
    </row>
    <row r="70" spans="1:15" ht="15.75" x14ac:dyDescent="0.25">
      <c r="A70" s="1" t="s">
        <v>204</v>
      </c>
      <c r="B70" s="27"/>
      <c r="C70" s="27"/>
      <c r="D70" s="27"/>
      <c r="E70" s="27"/>
      <c r="F70" s="27"/>
      <c r="G70" s="27"/>
      <c r="H70" s="27"/>
      <c r="I70" s="27"/>
      <c r="J70" s="27"/>
      <c r="K70" s="27"/>
      <c r="L70" s="56"/>
      <c r="M70" s="27"/>
      <c r="N70" s="27"/>
      <c r="O70" s="27"/>
    </row>
    <row r="71" spans="1:15" ht="15.75" x14ac:dyDescent="0.25">
      <c r="A71" s="625" t="s">
        <v>237</v>
      </c>
      <c r="B71" s="625"/>
      <c r="C71" s="625"/>
      <c r="D71" s="625"/>
      <c r="E71" s="625"/>
      <c r="F71" s="625"/>
      <c r="G71" s="625"/>
      <c r="H71" s="625"/>
      <c r="I71" s="625"/>
      <c r="J71" s="625"/>
      <c r="K71" s="625"/>
      <c r="L71" s="570"/>
      <c r="M71" s="570"/>
      <c r="N71" s="27"/>
      <c r="O71" s="27"/>
    </row>
    <row r="72" spans="1:15" ht="15.75" x14ac:dyDescent="0.25">
      <c r="A72" s="625" t="s">
        <v>359</v>
      </c>
      <c r="B72" s="625"/>
      <c r="C72" s="625"/>
      <c r="D72" s="625"/>
      <c r="E72" s="625"/>
      <c r="F72" s="625"/>
      <c r="G72" s="625"/>
      <c r="H72" s="625"/>
      <c r="I72" s="625"/>
      <c r="J72" s="625"/>
      <c r="K72" s="625"/>
      <c r="L72" s="27"/>
      <c r="M72" s="27"/>
      <c r="N72" s="27"/>
      <c r="O72" s="27"/>
    </row>
    <row r="73" spans="1:15" ht="15.75" x14ac:dyDescent="0.25">
      <c r="A73" s="625" t="s">
        <v>238</v>
      </c>
      <c r="B73" s="625"/>
      <c r="C73" s="625"/>
      <c r="D73" s="625"/>
      <c r="E73" s="625"/>
      <c r="F73" s="625"/>
      <c r="G73" s="625"/>
      <c r="H73" s="625"/>
      <c r="I73" s="625"/>
      <c r="J73" s="625"/>
      <c r="K73" s="625"/>
      <c r="L73" s="344"/>
      <c r="M73" s="344"/>
      <c r="N73" s="344"/>
      <c r="O73" s="344"/>
    </row>
    <row r="74" spans="1:15" ht="15.75" x14ac:dyDescent="0.25">
      <c r="A74" s="589" t="s">
        <v>344</v>
      </c>
      <c r="B74" s="589"/>
      <c r="C74" s="589"/>
      <c r="D74" s="589"/>
      <c r="E74" s="589"/>
      <c r="F74" s="589"/>
      <c r="G74" s="589"/>
      <c r="H74" s="589"/>
      <c r="I74" s="589"/>
      <c r="J74" s="589"/>
      <c r="K74" s="589"/>
      <c r="L74" s="558"/>
      <c r="M74" s="558"/>
      <c r="N74" s="558"/>
      <c r="O74" s="27"/>
    </row>
    <row r="75" spans="1:15" ht="15.75" x14ac:dyDescent="0.25">
      <c r="A75" s="589" t="s">
        <v>345</v>
      </c>
      <c r="B75" s="589"/>
      <c r="C75" s="589"/>
      <c r="D75" s="589"/>
      <c r="E75" s="589"/>
      <c r="F75" s="589"/>
      <c r="G75" s="589"/>
      <c r="H75" s="589"/>
      <c r="I75" s="589"/>
      <c r="J75" s="589"/>
      <c r="K75" s="589"/>
      <c r="L75" s="558"/>
      <c r="M75" s="558"/>
      <c r="N75" s="558"/>
      <c r="O75" s="27"/>
    </row>
    <row r="76" spans="1:15" ht="15.75" x14ac:dyDescent="0.25">
      <c r="A76" s="684" t="s">
        <v>346</v>
      </c>
      <c r="B76" s="684"/>
      <c r="C76" s="684"/>
      <c r="D76" s="684"/>
      <c r="E76" s="684"/>
      <c r="F76" s="684"/>
      <c r="G76" s="684"/>
      <c r="H76" s="684"/>
      <c r="I76" s="684"/>
      <c r="J76" s="684"/>
      <c r="K76" s="684"/>
      <c r="L76" s="559"/>
      <c r="M76" s="559"/>
      <c r="N76" s="559"/>
      <c r="O76" s="27"/>
    </row>
    <row r="77" spans="1:15" ht="15.75" x14ac:dyDescent="0.25">
      <c r="A77" s="625" t="s">
        <v>231</v>
      </c>
      <c r="B77" s="625"/>
      <c r="C77" s="625"/>
      <c r="D77" s="625"/>
      <c r="E77" s="625"/>
      <c r="F77" s="625"/>
      <c r="G77" s="625"/>
      <c r="H77" s="625"/>
      <c r="I77" s="625"/>
      <c r="J77" s="625"/>
      <c r="K77" s="625"/>
      <c r="L77" s="344"/>
      <c r="M77" s="344"/>
      <c r="N77" s="344"/>
      <c r="O77" s="27"/>
    </row>
  </sheetData>
  <mergeCells count="8">
    <mergeCell ref="A76:K76"/>
    <mergeCell ref="A77:K77"/>
    <mergeCell ref="B3:O3"/>
    <mergeCell ref="A71:K71"/>
    <mergeCell ref="A72:K72"/>
    <mergeCell ref="A73:K73"/>
    <mergeCell ref="A74:K74"/>
    <mergeCell ref="A75:K7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workbookViewId="0">
      <selection activeCell="O31" sqref="O31"/>
    </sheetView>
  </sheetViews>
  <sheetFormatPr defaultRowHeight="15" x14ac:dyDescent="0.25"/>
  <cols>
    <col min="1" max="1" width="26.42578125" customWidth="1"/>
    <col min="2" max="2" width="14.28515625" customWidth="1"/>
    <col min="3" max="3" width="14.42578125" customWidth="1"/>
    <col min="4" max="4" width="15.140625" customWidth="1"/>
    <col min="5" max="5" width="10.5703125" customWidth="1"/>
    <col min="6" max="6" width="13.42578125" customWidth="1"/>
    <col min="7" max="7" width="11.85546875" customWidth="1"/>
    <col min="8" max="8" width="11.42578125" customWidth="1"/>
    <col min="9" max="9" width="13.7109375" customWidth="1"/>
    <col min="10" max="10" width="13.5703125" customWidth="1"/>
    <col min="11" max="11" width="11.7109375" customWidth="1"/>
    <col min="12" max="12" width="12.5703125" customWidth="1"/>
    <col min="13" max="13" width="12.140625" customWidth="1"/>
    <col min="14" max="14" width="11.7109375" customWidth="1"/>
  </cols>
  <sheetData>
    <row r="1" spans="1:15" ht="15.75" x14ac:dyDescent="0.25">
      <c r="A1" s="1" t="s">
        <v>798</v>
      </c>
      <c r="B1" s="1"/>
      <c r="C1" s="1"/>
      <c r="D1" s="27"/>
      <c r="E1" s="27"/>
      <c r="F1" s="27"/>
      <c r="G1" s="27"/>
      <c r="H1" s="27"/>
      <c r="I1" s="27"/>
      <c r="J1" s="27"/>
      <c r="K1" s="27"/>
      <c r="L1" s="27"/>
      <c r="M1" s="27"/>
      <c r="N1" s="27"/>
      <c r="O1" s="27"/>
    </row>
    <row r="2" spans="1:15" ht="15.75" x14ac:dyDescent="0.25">
      <c r="A2" s="55"/>
      <c r="B2" s="55"/>
      <c r="C2" s="55"/>
      <c r="D2" s="27"/>
      <c r="E2" s="27"/>
      <c r="F2" s="27"/>
      <c r="G2" s="27"/>
      <c r="H2" s="27"/>
      <c r="I2" s="27"/>
      <c r="J2" s="27"/>
      <c r="K2" s="27"/>
      <c r="L2" s="27"/>
      <c r="M2" s="27"/>
      <c r="N2" s="27"/>
      <c r="O2" s="27"/>
    </row>
    <row r="3" spans="1:15" ht="15.75" x14ac:dyDescent="0.25">
      <c r="A3" s="95"/>
      <c r="B3" s="620" t="s">
        <v>372</v>
      </c>
      <c r="C3" s="621"/>
      <c r="D3" s="621"/>
      <c r="E3" s="621"/>
      <c r="F3" s="621"/>
      <c r="G3" s="621"/>
      <c r="H3" s="621"/>
      <c r="I3" s="621"/>
      <c r="J3" s="621"/>
      <c r="K3" s="621"/>
      <c r="L3" s="621"/>
      <c r="M3" s="621"/>
      <c r="N3" s="621"/>
      <c r="O3" s="622"/>
    </row>
    <row r="4" spans="1:15" ht="110.25" x14ac:dyDescent="0.25">
      <c r="A4" s="550"/>
      <c r="B4" s="455" t="s">
        <v>362</v>
      </c>
      <c r="C4" s="456" t="s">
        <v>363</v>
      </c>
      <c r="D4" s="97" t="s">
        <v>10</v>
      </c>
      <c r="E4" s="97" t="s">
        <v>11</v>
      </c>
      <c r="F4" s="97" t="s">
        <v>12</v>
      </c>
      <c r="G4" s="97" t="s">
        <v>13</v>
      </c>
      <c r="H4" s="97" t="s">
        <v>14</v>
      </c>
      <c r="I4" s="97" t="s">
        <v>339</v>
      </c>
      <c r="J4" s="97" t="s">
        <v>340</v>
      </c>
      <c r="K4" s="97" t="s">
        <v>17</v>
      </c>
      <c r="L4" s="97" t="s">
        <v>369</v>
      </c>
      <c r="M4" s="97" t="s">
        <v>370</v>
      </c>
      <c r="N4" s="97" t="s">
        <v>18</v>
      </c>
      <c r="O4" s="456" t="s">
        <v>19</v>
      </c>
    </row>
    <row r="5" spans="1:15" ht="15.75" x14ac:dyDescent="0.25">
      <c r="A5" s="551" t="s">
        <v>343</v>
      </c>
      <c r="B5" s="552"/>
      <c r="C5" s="553"/>
      <c r="D5" s="10"/>
      <c r="E5" s="454"/>
      <c r="F5" s="454"/>
      <c r="G5" s="454"/>
      <c r="H5" s="454"/>
      <c r="I5" s="454"/>
      <c r="J5" s="454"/>
      <c r="K5" s="454"/>
      <c r="L5" s="454"/>
      <c r="M5" s="454"/>
      <c r="N5" s="454"/>
      <c r="O5" s="11"/>
    </row>
    <row r="6" spans="1:15" ht="15.75" x14ac:dyDescent="0.25">
      <c r="A6" s="12" t="s">
        <v>304</v>
      </c>
      <c r="B6" s="571">
        <v>0.26892580421477885</v>
      </c>
      <c r="C6" s="572">
        <v>0.24390243902439024</v>
      </c>
      <c r="D6" s="571">
        <v>2.5023365190388617E-2</v>
      </c>
      <c r="E6" s="573">
        <v>9.0445898278513075E-4</v>
      </c>
      <c r="F6" s="573" t="s">
        <v>101</v>
      </c>
      <c r="G6" s="573">
        <v>2.4118906207603484E-3</v>
      </c>
      <c r="H6" s="573">
        <v>0.1757665289879104</v>
      </c>
      <c r="I6" s="573">
        <v>1.6581748017727396E-2</v>
      </c>
      <c r="J6" s="573">
        <v>0.15918478097018302</v>
      </c>
      <c r="K6" s="573">
        <v>4.9443757725587144E-2</v>
      </c>
      <c r="L6" s="573">
        <v>4.1002140552925927E-2</v>
      </c>
      <c r="M6" s="573">
        <v>8.7431035002562638E-3</v>
      </c>
      <c r="N6" s="573">
        <v>8.7431035002562638E-3</v>
      </c>
      <c r="O6" s="572">
        <v>5.7282402243058281E-3</v>
      </c>
    </row>
    <row r="7" spans="1:15" ht="15.75" x14ac:dyDescent="0.25">
      <c r="A7" s="12" t="s">
        <v>305</v>
      </c>
      <c r="B7" s="571">
        <v>0.24269625566222</v>
      </c>
      <c r="C7" s="572">
        <v>0.20134646552798902</v>
      </c>
      <c r="D7" s="571">
        <v>4.1349790134230978E-2</v>
      </c>
      <c r="E7" s="573">
        <v>2.077878901217637E-4</v>
      </c>
      <c r="F7" s="573" t="s">
        <v>101</v>
      </c>
      <c r="G7" s="573">
        <v>2.077878901217637E-4</v>
      </c>
      <c r="H7" s="573">
        <v>0.13859452271121639</v>
      </c>
      <c r="I7" s="573">
        <v>3.1791547188629844E-2</v>
      </c>
      <c r="J7" s="573">
        <v>0.10680297552258654</v>
      </c>
      <c r="K7" s="573">
        <v>3.3661638199725723E-2</v>
      </c>
      <c r="L7" s="573">
        <v>3.1168183518264555E-2</v>
      </c>
      <c r="M7" s="573">
        <v>2.4934546814611644E-3</v>
      </c>
      <c r="N7" s="573">
        <v>2.6596849935585753E-2</v>
      </c>
      <c r="O7" s="572">
        <v>2.077878901217637E-4</v>
      </c>
    </row>
    <row r="8" spans="1:15" ht="15.75" x14ac:dyDescent="0.25">
      <c r="A8" s="12" t="s">
        <v>306</v>
      </c>
      <c r="B8" s="571">
        <v>0.2332641805393918</v>
      </c>
      <c r="C8" s="572">
        <v>0.18266457521631332</v>
      </c>
      <c r="D8" s="571">
        <v>5.059960532307848E-2</v>
      </c>
      <c r="E8" s="573">
        <v>0</v>
      </c>
      <c r="F8" s="573" t="s">
        <v>101</v>
      </c>
      <c r="G8" s="573">
        <v>1.0119921064615696E-3</v>
      </c>
      <c r="H8" s="573">
        <v>0.11334311592369579</v>
      </c>
      <c r="I8" s="573">
        <v>2.8335778980923949E-2</v>
      </c>
      <c r="J8" s="573">
        <v>8.5007336942771849E-2</v>
      </c>
      <c r="K8" s="573">
        <v>4.0479684258462781E-2</v>
      </c>
      <c r="L8" s="573">
        <v>3.4913727672924152E-2</v>
      </c>
      <c r="M8" s="573">
        <v>5.5659565855386327E-3</v>
      </c>
      <c r="N8" s="573">
        <v>2.7829782927693163E-2</v>
      </c>
      <c r="O8" s="572">
        <v>0</v>
      </c>
    </row>
    <row r="9" spans="1:15" ht="15.75" x14ac:dyDescent="0.25">
      <c r="A9" s="12" t="s">
        <v>307</v>
      </c>
      <c r="B9" s="571">
        <v>0.22056696557708996</v>
      </c>
      <c r="C9" s="572">
        <v>0.18151576511426093</v>
      </c>
      <c r="D9" s="571">
        <v>3.905120046282904E-2</v>
      </c>
      <c r="E9" s="573">
        <v>8.6780445472953421E-3</v>
      </c>
      <c r="F9" s="573" t="s">
        <v>101</v>
      </c>
      <c r="G9" s="573">
        <v>0</v>
      </c>
      <c r="H9" s="573">
        <v>0.13812554237778421</v>
      </c>
      <c r="I9" s="573">
        <v>3.2542667052357532E-2</v>
      </c>
      <c r="J9" s="573">
        <v>0.10558287532542666</v>
      </c>
      <c r="K9" s="573">
        <v>2.097194098929708E-2</v>
      </c>
      <c r="L9" s="573">
        <v>2.02487706103558E-2</v>
      </c>
      <c r="M9" s="573">
        <v>7.2317037894127861E-4</v>
      </c>
      <c r="N9" s="573">
        <v>1.3740237199884292E-2</v>
      </c>
      <c r="O9" s="572">
        <v>0</v>
      </c>
    </row>
    <row r="10" spans="1:15" ht="15.75" x14ac:dyDescent="0.25">
      <c r="A10" s="12" t="s">
        <v>308</v>
      </c>
      <c r="B10" s="571">
        <v>0.22893273738144554</v>
      </c>
      <c r="C10" s="572">
        <v>0.18750681347432682</v>
      </c>
      <c r="D10" s="571">
        <v>4.1425923907118717E-2</v>
      </c>
      <c r="E10" s="573">
        <v>6.5409353537555868E-3</v>
      </c>
      <c r="F10" s="573" t="s">
        <v>101</v>
      </c>
      <c r="G10" s="573">
        <v>0</v>
      </c>
      <c r="H10" s="573">
        <v>0.15262182492096371</v>
      </c>
      <c r="I10" s="573">
        <v>2.2893273738144555E-2</v>
      </c>
      <c r="J10" s="573">
        <v>0.12972855118281915</v>
      </c>
      <c r="K10" s="573">
        <v>2.7253897307314947E-2</v>
      </c>
      <c r="L10" s="573">
        <v>1.6352338384388966E-2</v>
      </c>
      <c r="M10" s="573">
        <v>1.0901558922925979E-2</v>
      </c>
      <c r="N10" s="573">
        <v>1.0901558922925979E-3</v>
      </c>
      <c r="O10" s="572">
        <v>0</v>
      </c>
    </row>
    <row r="11" spans="1:15" ht="15.75" x14ac:dyDescent="0.25">
      <c r="A11" s="12" t="s">
        <v>309</v>
      </c>
      <c r="B11" s="571">
        <v>0.21556343252823346</v>
      </c>
      <c r="C11" s="572">
        <v>0.17352238067760284</v>
      </c>
      <c r="D11" s="571">
        <v>4.2041051850630617E-2</v>
      </c>
      <c r="E11" s="573">
        <v>5.3581732750803725E-3</v>
      </c>
      <c r="F11" s="573" t="s">
        <v>101</v>
      </c>
      <c r="G11" s="573">
        <v>6.1825076250927374E-3</v>
      </c>
      <c r="H11" s="573">
        <v>0.13395433187700931</v>
      </c>
      <c r="I11" s="573">
        <v>5.4818234275822275E-2</v>
      </c>
      <c r="J11" s="573">
        <v>7.9136097601187047E-2</v>
      </c>
      <c r="K11" s="573">
        <v>7.0068419751051023E-3</v>
      </c>
      <c r="L11" s="573">
        <v>3.7095045750556426E-3</v>
      </c>
      <c r="M11" s="573">
        <v>3.2973374000494601E-3</v>
      </c>
      <c r="N11" s="573">
        <v>1.3189349600197841E-2</v>
      </c>
      <c r="O11" s="572">
        <v>7.0068419751051023E-3</v>
      </c>
    </row>
    <row r="12" spans="1:15" ht="15.75" x14ac:dyDescent="0.25">
      <c r="A12" s="12" t="s">
        <v>310</v>
      </c>
      <c r="B12" s="571">
        <v>0.2511674870629812</v>
      </c>
      <c r="C12" s="572">
        <v>0.21835163448188818</v>
      </c>
      <c r="D12" s="571">
        <v>3.281585258109302E-2</v>
      </c>
      <c r="E12" s="573">
        <v>0</v>
      </c>
      <c r="F12" s="573" t="s">
        <v>101</v>
      </c>
      <c r="G12" s="573">
        <v>0</v>
      </c>
      <c r="H12" s="573">
        <v>0.16155496655307333</v>
      </c>
      <c r="I12" s="573">
        <v>2.9029408052505364E-2</v>
      </c>
      <c r="J12" s="573">
        <v>0.13294627455929992</v>
      </c>
      <c r="K12" s="573">
        <v>5.1748075224031298E-2</v>
      </c>
      <c r="L12" s="573">
        <v>3.4919432874752826E-2</v>
      </c>
      <c r="M12" s="573">
        <v>1.7249358408010434E-2</v>
      </c>
      <c r="N12" s="573">
        <v>1.6828642349278472E-3</v>
      </c>
      <c r="O12" s="572">
        <v>3.3657284698556944E-3</v>
      </c>
    </row>
    <row r="13" spans="1:15" ht="15.75" x14ac:dyDescent="0.25">
      <c r="A13" s="12" t="s">
        <v>311</v>
      </c>
      <c r="B13" s="571">
        <v>0.22923976608187135</v>
      </c>
      <c r="C13" s="572">
        <v>0.17076023391812867</v>
      </c>
      <c r="D13" s="571">
        <v>5.8479532163742687E-2</v>
      </c>
      <c r="E13" s="573">
        <v>1.7777777777777778E-2</v>
      </c>
      <c r="F13" s="573" t="s">
        <v>101</v>
      </c>
      <c r="G13" s="573">
        <v>4.6783625730994154E-4</v>
      </c>
      <c r="H13" s="573">
        <v>0.11508771929824561</v>
      </c>
      <c r="I13" s="573">
        <v>4.6783625730994153E-3</v>
      </c>
      <c r="J13" s="573">
        <v>0.11040935672514619</v>
      </c>
      <c r="K13" s="573">
        <v>3.1345029239766078E-2</v>
      </c>
      <c r="L13" s="573">
        <v>2.6666666666666668E-2</v>
      </c>
      <c r="M13" s="573">
        <v>4.6783625730994153E-3</v>
      </c>
      <c r="N13" s="573">
        <v>4.6783625730994153E-3</v>
      </c>
      <c r="O13" s="572">
        <v>0</v>
      </c>
    </row>
    <row r="14" spans="1:15" ht="15.75" x14ac:dyDescent="0.25">
      <c r="A14" s="12" t="s">
        <v>312</v>
      </c>
      <c r="B14" s="571">
        <v>0.3192882873048794</v>
      </c>
      <c r="C14" s="572">
        <v>0.27617072372011792</v>
      </c>
      <c r="D14" s="571">
        <v>4.3117563584761487E-2</v>
      </c>
      <c r="E14" s="573">
        <v>0</v>
      </c>
      <c r="F14" s="573" t="s">
        <v>101</v>
      </c>
      <c r="G14" s="573">
        <v>2.1831677764436196E-3</v>
      </c>
      <c r="H14" s="573">
        <v>0.17137867045082414</v>
      </c>
      <c r="I14" s="573">
        <v>6.3311865516864976E-2</v>
      </c>
      <c r="J14" s="573">
        <v>0.10806680493395918</v>
      </c>
      <c r="K14" s="573">
        <v>8.7872503001855687E-2</v>
      </c>
      <c r="L14" s="573">
        <v>8.4051959393079356E-2</v>
      </c>
      <c r="M14" s="573">
        <v>3.8205436087763345E-3</v>
      </c>
      <c r="N14" s="573">
        <v>3.8205436087763345E-3</v>
      </c>
      <c r="O14" s="572">
        <v>2.1831677764436196E-3</v>
      </c>
    </row>
    <row r="15" spans="1:15" ht="15.75" x14ac:dyDescent="0.25">
      <c r="A15" s="12" t="s">
        <v>313</v>
      </c>
      <c r="B15" s="571">
        <v>0.26962092899092366</v>
      </c>
      <c r="C15" s="572">
        <v>0.22797650827549387</v>
      </c>
      <c r="D15" s="571">
        <v>4.1644420715429793E-2</v>
      </c>
      <c r="E15" s="573">
        <v>4.2712226374799784E-3</v>
      </c>
      <c r="F15" s="573" t="s">
        <v>101</v>
      </c>
      <c r="G15" s="573">
        <v>4.2712226374799784E-3</v>
      </c>
      <c r="H15" s="573">
        <v>0.1398825413774693</v>
      </c>
      <c r="I15" s="573">
        <v>1.7084890549919914E-2</v>
      </c>
      <c r="J15" s="573">
        <v>0.12279765082754938</v>
      </c>
      <c r="K15" s="573">
        <v>6.6203950880939666E-2</v>
      </c>
      <c r="L15" s="573">
        <v>6.4068339562199678E-2</v>
      </c>
      <c r="M15" s="573">
        <v>2.1356113187399892E-3</v>
      </c>
      <c r="N15" s="573">
        <v>1.3347570742124934E-2</v>
      </c>
      <c r="O15" s="572">
        <v>0</v>
      </c>
    </row>
    <row r="16" spans="1:15" ht="15.75" x14ac:dyDescent="0.25">
      <c r="A16" s="12" t="s">
        <v>314</v>
      </c>
      <c r="B16" s="571">
        <v>0.2898228860141025</v>
      </c>
      <c r="C16" s="572">
        <v>0.24207428793515073</v>
      </c>
      <c r="D16" s="571">
        <v>4.7748598078951751E-2</v>
      </c>
      <c r="E16" s="573">
        <v>2.9981677863527845E-2</v>
      </c>
      <c r="F16" s="573" t="s">
        <v>101</v>
      </c>
      <c r="G16" s="573">
        <v>2.7760812836599854E-3</v>
      </c>
      <c r="H16" s="573">
        <v>0.11937149519737938</v>
      </c>
      <c r="I16" s="573">
        <v>2.0543001499083894E-2</v>
      </c>
      <c r="J16" s="573">
        <v>9.882849369829548E-2</v>
      </c>
      <c r="K16" s="573">
        <v>8.8279384820387538E-2</v>
      </c>
      <c r="L16" s="573">
        <v>8.8279384820387538E-2</v>
      </c>
      <c r="M16" s="573">
        <v>0</v>
      </c>
      <c r="N16" s="573">
        <v>1.6656487701959914E-3</v>
      </c>
      <c r="O16" s="572">
        <v>0</v>
      </c>
    </row>
    <row r="17" spans="1:15" ht="15.75" x14ac:dyDescent="0.25">
      <c r="A17" s="12" t="s">
        <v>315</v>
      </c>
      <c r="B17" s="571">
        <v>0.33306920587168776</v>
      </c>
      <c r="C17" s="572">
        <v>0.30325413986220606</v>
      </c>
      <c r="D17" s="571">
        <v>2.9815066009481729E-2</v>
      </c>
      <c r="E17" s="573">
        <v>1.2490095220188291E-2</v>
      </c>
      <c r="F17" s="573" t="s">
        <v>101</v>
      </c>
      <c r="G17" s="573">
        <v>2.8203440819780014E-3</v>
      </c>
      <c r="H17" s="573">
        <v>0.18667991780711532</v>
      </c>
      <c r="I17" s="573">
        <v>3.3038316388885158E-2</v>
      </c>
      <c r="J17" s="573">
        <v>0.15364160141823016</v>
      </c>
      <c r="K17" s="573">
        <v>8.2058582575645661E-2</v>
      </c>
      <c r="L17" s="573">
        <v>5.9630132018963458E-2</v>
      </c>
      <c r="M17" s="573">
        <v>2.2428450556682199E-2</v>
      </c>
      <c r="N17" s="573">
        <v>1.275869941847191E-2</v>
      </c>
      <c r="O17" s="572">
        <v>3.3575524785452397E-3</v>
      </c>
    </row>
    <row r="18" spans="1:15" ht="15.75" x14ac:dyDescent="0.25">
      <c r="A18" s="12" t="s">
        <v>316</v>
      </c>
      <c r="B18" s="571">
        <v>0.15015688032272523</v>
      </c>
      <c r="C18" s="572">
        <v>0.12326311071268489</v>
      </c>
      <c r="D18" s="571">
        <v>2.6893769610040339E-2</v>
      </c>
      <c r="E18" s="573">
        <v>2.2411474675033617E-3</v>
      </c>
      <c r="F18" s="573" t="s">
        <v>101</v>
      </c>
      <c r="G18" s="573">
        <v>0</v>
      </c>
      <c r="H18" s="573">
        <v>0.11205737337516809</v>
      </c>
      <c r="I18" s="573">
        <v>5.1546391752577317E-2</v>
      </c>
      <c r="J18" s="573">
        <v>5.8269834155087408E-2</v>
      </c>
      <c r="K18" s="573">
        <v>0</v>
      </c>
      <c r="L18" s="573">
        <v>0</v>
      </c>
      <c r="M18" s="573">
        <v>0</v>
      </c>
      <c r="N18" s="573">
        <v>8.9645898700134469E-3</v>
      </c>
      <c r="O18" s="572">
        <v>0</v>
      </c>
    </row>
    <row r="19" spans="1:15" ht="15.75" x14ac:dyDescent="0.25">
      <c r="A19" s="12" t="s">
        <v>317</v>
      </c>
      <c r="B19" s="571">
        <v>0.23913811374072766</v>
      </c>
      <c r="C19" s="572">
        <v>0.19039208760155421</v>
      </c>
      <c r="D19" s="571">
        <v>4.8746026139173435E-2</v>
      </c>
      <c r="E19" s="573">
        <v>1.4129282938890851E-3</v>
      </c>
      <c r="F19" s="573" t="s">
        <v>101</v>
      </c>
      <c r="G19" s="573">
        <v>0</v>
      </c>
      <c r="H19" s="573">
        <v>0.14341222182974214</v>
      </c>
      <c r="I19" s="573">
        <v>1.7308371600141294E-2</v>
      </c>
      <c r="J19" s="573">
        <v>0.12610385022960086</v>
      </c>
      <c r="K19" s="573">
        <v>3.8855528081949843E-2</v>
      </c>
      <c r="L19" s="573">
        <v>2.5079477216531261E-2</v>
      </c>
      <c r="M19" s="573">
        <v>1.377605086541858E-2</v>
      </c>
      <c r="N19" s="573">
        <v>4.9452490286117983E-3</v>
      </c>
      <c r="O19" s="572">
        <v>0</v>
      </c>
    </row>
    <row r="20" spans="1:15" ht="15.75" x14ac:dyDescent="0.25">
      <c r="A20" s="12" t="s">
        <v>318</v>
      </c>
      <c r="B20" s="571">
        <v>0.23600704126618166</v>
      </c>
      <c r="C20" s="572">
        <v>0.18724783076036328</v>
      </c>
      <c r="D20" s="571">
        <v>4.8759210505818391E-2</v>
      </c>
      <c r="E20" s="573">
        <v>5.6080881092954058E-3</v>
      </c>
      <c r="F20" s="573" t="s">
        <v>101</v>
      </c>
      <c r="G20" s="573">
        <v>1.5578022525820573E-4</v>
      </c>
      <c r="H20" s="573">
        <v>0.13163429034318383</v>
      </c>
      <c r="I20" s="573">
        <v>2.5080616266571123E-2</v>
      </c>
      <c r="J20" s="573">
        <v>0.10655367407661272</v>
      </c>
      <c r="K20" s="573">
        <v>3.8477715638776812E-2</v>
      </c>
      <c r="L20" s="573">
        <v>3.2246506628448586E-2</v>
      </c>
      <c r="M20" s="573">
        <v>6.2312090103282293E-3</v>
      </c>
      <c r="N20" s="573">
        <v>8.567912389201314E-3</v>
      </c>
      <c r="O20" s="572">
        <v>7.7890112629102866E-4</v>
      </c>
    </row>
    <row r="21" spans="1:15" ht="15.75" x14ac:dyDescent="0.25">
      <c r="A21" s="12" t="s">
        <v>319</v>
      </c>
      <c r="B21" s="571">
        <v>0.25182205542366026</v>
      </c>
      <c r="C21" s="572">
        <v>0.24415024311351172</v>
      </c>
      <c r="D21" s="571">
        <v>7.671812310148564E-3</v>
      </c>
      <c r="E21" s="573">
        <v>2.6229304249561981E-2</v>
      </c>
      <c r="F21" s="573" t="s">
        <v>101</v>
      </c>
      <c r="G21" s="573">
        <v>1.2440776719159833E-3</v>
      </c>
      <c r="H21" s="573">
        <v>0.15436930445690825</v>
      </c>
      <c r="I21" s="573">
        <v>1.8557491939413417E-2</v>
      </c>
      <c r="J21" s="573">
        <v>0.13581181251749483</v>
      </c>
      <c r="K21" s="573">
        <v>5.1836569663165973E-2</v>
      </c>
      <c r="L21" s="573">
        <v>3.0790922379920586E-2</v>
      </c>
      <c r="M21" s="573">
        <v>2.1045647283245383E-2</v>
      </c>
      <c r="N21" s="573">
        <v>8.2938511461065558E-4</v>
      </c>
      <c r="O21" s="572">
        <v>9.330582539369875E-4</v>
      </c>
    </row>
    <row r="22" spans="1:15" ht="15.75" x14ac:dyDescent="0.25">
      <c r="A22" s="12" t="s">
        <v>320</v>
      </c>
      <c r="B22" s="571">
        <v>0.23265567946314022</v>
      </c>
      <c r="C22" s="572">
        <v>0.18651929339780915</v>
      </c>
      <c r="D22" s="571">
        <v>4.6136386065331096E-2</v>
      </c>
      <c r="E22" s="573">
        <v>1.9737491364847527E-3</v>
      </c>
      <c r="F22" s="573" t="s">
        <v>101</v>
      </c>
      <c r="G22" s="573">
        <v>1.1349057534787328E-2</v>
      </c>
      <c r="H22" s="573">
        <v>0.13199447350241783</v>
      </c>
      <c r="I22" s="573">
        <v>4.885029112799763E-2</v>
      </c>
      <c r="J22" s="573">
        <v>8.3144182374420214E-2</v>
      </c>
      <c r="K22" s="573">
        <v>1.9737491364847527E-2</v>
      </c>
      <c r="L22" s="573">
        <v>1.3569525313332675E-2</v>
      </c>
      <c r="M22" s="573">
        <v>6.1679660515148527E-3</v>
      </c>
      <c r="N22" s="573">
        <v>1.6530149018059805E-2</v>
      </c>
      <c r="O22" s="572">
        <v>4.9343728412118816E-3</v>
      </c>
    </row>
    <row r="23" spans="1:15" ht="15.75" x14ac:dyDescent="0.25">
      <c r="A23" s="12" t="s">
        <v>321</v>
      </c>
      <c r="B23" s="571">
        <v>0.2197221383267895</v>
      </c>
      <c r="C23" s="572">
        <v>0.18725460585925702</v>
      </c>
      <c r="D23" s="571">
        <v>3.2467532467532464E-2</v>
      </c>
      <c r="E23" s="573">
        <v>5.8139534883720929E-2</v>
      </c>
      <c r="F23" s="573" t="s">
        <v>101</v>
      </c>
      <c r="G23" s="573">
        <v>7.5505889459377836E-4</v>
      </c>
      <c r="H23" s="573">
        <v>0.10721836303231652</v>
      </c>
      <c r="I23" s="573">
        <v>1.4346118997281788E-2</v>
      </c>
      <c r="J23" s="573">
        <v>9.2872244035034732E-2</v>
      </c>
      <c r="K23" s="573">
        <v>1.8121413470250678E-2</v>
      </c>
      <c r="L23" s="573">
        <v>1.4346118997281788E-2</v>
      </c>
      <c r="M23" s="573">
        <v>3.7752944729688917E-3</v>
      </c>
      <c r="N23" s="573">
        <v>1.5101177891875567E-3</v>
      </c>
      <c r="O23" s="572">
        <v>1.5101177891875567E-3</v>
      </c>
    </row>
    <row r="24" spans="1:15" ht="15.75" x14ac:dyDescent="0.25">
      <c r="A24" s="12" t="s">
        <v>322</v>
      </c>
      <c r="B24" s="571">
        <v>0.33737939620292562</v>
      </c>
      <c r="C24" s="572">
        <v>0.30189853719265486</v>
      </c>
      <c r="D24" s="571">
        <v>3.5480859010270774E-2</v>
      </c>
      <c r="E24" s="573">
        <v>1.3694366635543105E-2</v>
      </c>
      <c r="F24" s="573" t="s">
        <v>101</v>
      </c>
      <c r="G24" s="573">
        <v>6.8471833177715527E-3</v>
      </c>
      <c r="H24" s="573">
        <v>0.17740429505135388</v>
      </c>
      <c r="I24" s="573">
        <v>1.8674136321195144E-2</v>
      </c>
      <c r="J24" s="573">
        <v>0.15873015873015872</v>
      </c>
      <c r="K24" s="573">
        <v>7.1584189231248055E-2</v>
      </c>
      <c r="L24" s="573">
        <v>6.1002178649237473E-2</v>
      </c>
      <c r="M24" s="573">
        <v>1.1204481792717087E-2</v>
      </c>
      <c r="N24" s="573">
        <v>9.3370681605975722E-3</v>
      </c>
      <c r="O24" s="572">
        <v>9.3370681605975722E-3</v>
      </c>
    </row>
    <row r="25" spans="1:15" ht="15.75" x14ac:dyDescent="0.25">
      <c r="A25" s="12" t="s">
        <v>323</v>
      </c>
      <c r="B25" s="571">
        <v>0.23855421686746989</v>
      </c>
      <c r="C25" s="572">
        <v>0.19759036144578312</v>
      </c>
      <c r="D25" s="571">
        <v>4.0963855421686748E-2</v>
      </c>
      <c r="E25" s="573">
        <v>0</v>
      </c>
      <c r="F25" s="573" t="s">
        <v>101</v>
      </c>
      <c r="G25" s="573">
        <v>3.0120481927710845E-3</v>
      </c>
      <c r="H25" s="573">
        <v>0.1246987951807229</v>
      </c>
      <c r="I25" s="573">
        <v>4.759036144578313E-2</v>
      </c>
      <c r="J25" s="573">
        <v>7.7108433734939766E-2</v>
      </c>
      <c r="K25" s="573">
        <v>1.8072289156626507E-3</v>
      </c>
      <c r="L25" s="573">
        <v>1.8072289156626507E-3</v>
      </c>
      <c r="M25" s="573">
        <v>0</v>
      </c>
      <c r="N25" s="573">
        <v>2.4698795180722891E-2</v>
      </c>
      <c r="O25" s="572">
        <v>4.3373493975903614E-2</v>
      </c>
    </row>
    <row r="26" spans="1:15" ht="15.75" x14ac:dyDescent="0.25">
      <c r="A26" s="12" t="s">
        <v>324</v>
      </c>
      <c r="B26" s="571">
        <v>0.21124677848662807</v>
      </c>
      <c r="C26" s="572">
        <v>0.16646246144746293</v>
      </c>
      <c r="D26" s="571">
        <v>4.4784317039165154E-2</v>
      </c>
      <c r="E26" s="573">
        <v>1.6899742278930246E-2</v>
      </c>
      <c r="F26" s="573" t="s">
        <v>101</v>
      </c>
      <c r="G26" s="573">
        <v>0</v>
      </c>
      <c r="H26" s="573">
        <v>0.12843804131986988</v>
      </c>
      <c r="I26" s="573">
        <v>3.3376991000887236E-2</v>
      </c>
      <c r="J26" s="573">
        <v>9.506105031898264E-2</v>
      </c>
      <c r="K26" s="573">
        <v>1.774472939287676E-2</v>
      </c>
      <c r="L26" s="573">
        <v>1.6054755164983735E-2</v>
      </c>
      <c r="M26" s="573">
        <v>2.1124677848662807E-3</v>
      </c>
      <c r="N26" s="573">
        <v>1.6899742278930247E-3</v>
      </c>
      <c r="O26" s="572">
        <v>1.6899742278930247E-3</v>
      </c>
    </row>
    <row r="27" spans="1:15" ht="15.75" x14ac:dyDescent="0.25">
      <c r="A27" s="12" t="s">
        <v>325</v>
      </c>
      <c r="B27" s="571">
        <v>0.20322277847309136</v>
      </c>
      <c r="C27" s="572">
        <v>0.17365456821026282</v>
      </c>
      <c r="D27" s="571">
        <v>2.9568210262828534E-2</v>
      </c>
      <c r="E27" s="573">
        <v>1.3767209011264081E-2</v>
      </c>
      <c r="F27" s="573" t="s">
        <v>101</v>
      </c>
      <c r="G27" s="573">
        <v>0</v>
      </c>
      <c r="H27" s="573">
        <v>0.13204005006257821</v>
      </c>
      <c r="I27" s="573">
        <v>2.4405506883604506E-2</v>
      </c>
      <c r="J27" s="573">
        <v>0.10763454317897372</v>
      </c>
      <c r="K27" s="573">
        <v>2.2528160200250311E-2</v>
      </c>
      <c r="L27" s="573">
        <v>1.6739674593241553E-2</v>
      </c>
      <c r="M27" s="573">
        <v>5.6320400500625778E-3</v>
      </c>
      <c r="N27" s="573">
        <v>1.5644555694618273E-3</v>
      </c>
      <c r="O27" s="572">
        <v>2.1902377972465581E-3</v>
      </c>
    </row>
    <row r="28" spans="1:15" ht="15.75" x14ac:dyDescent="0.25">
      <c r="A28" s="12" t="s">
        <v>326</v>
      </c>
      <c r="B28" s="571">
        <v>0.22417707150964813</v>
      </c>
      <c r="C28" s="572">
        <v>0.16458569807037457</v>
      </c>
      <c r="D28" s="571">
        <v>5.9591373439273551E-2</v>
      </c>
      <c r="E28" s="573">
        <v>0</v>
      </c>
      <c r="F28" s="573" t="s">
        <v>101</v>
      </c>
      <c r="G28" s="573">
        <v>8.5130533484676502E-3</v>
      </c>
      <c r="H28" s="573">
        <v>0.14472190692395007</v>
      </c>
      <c r="I28" s="573">
        <v>3.6889897843359817E-2</v>
      </c>
      <c r="J28" s="573">
        <v>0.10783200908059024</v>
      </c>
      <c r="K28" s="573">
        <v>1.1350737797956867E-2</v>
      </c>
      <c r="L28" s="573">
        <v>1.1350737797956867E-2</v>
      </c>
      <c r="M28" s="573">
        <v>0</v>
      </c>
      <c r="N28" s="573">
        <v>0</v>
      </c>
      <c r="O28" s="572">
        <v>0</v>
      </c>
    </row>
    <row r="29" spans="1:15" ht="15.75" x14ac:dyDescent="0.25">
      <c r="A29" s="12" t="s">
        <v>327</v>
      </c>
      <c r="B29" s="571">
        <v>0.28399870172022068</v>
      </c>
      <c r="C29" s="572">
        <v>0.23734177215189872</v>
      </c>
      <c r="D29" s="571">
        <v>4.6656929568321973E-2</v>
      </c>
      <c r="E29" s="573">
        <v>3.6514118792599806E-3</v>
      </c>
      <c r="F29" s="573" t="s">
        <v>101</v>
      </c>
      <c r="G29" s="573">
        <v>1.6228497241155468E-3</v>
      </c>
      <c r="H29" s="573">
        <v>0.15335929892891917</v>
      </c>
      <c r="I29" s="573">
        <v>5.3554040895813046E-2</v>
      </c>
      <c r="J29" s="573">
        <v>9.9805258033106137E-2</v>
      </c>
      <c r="K29" s="573">
        <v>3.9759818240830899E-2</v>
      </c>
      <c r="L29" s="573">
        <v>1.4605647517039922E-2</v>
      </c>
      <c r="M29" s="573">
        <v>2.474845829276209E-2</v>
      </c>
      <c r="N29" s="573">
        <v>1.1359948068808828E-2</v>
      </c>
      <c r="O29" s="572">
        <v>1.6228497241155468E-3</v>
      </c>
    </row>
    <row r="30" spans="1:15" ht="15.75" x14ac:dyDescent="0.25">
      <c r="A30" s="12" t="s">
        <v>328</v>
      </c>
      <c r="B30" s="571">
        <v>0.27721523189801134</v>
      </c>
      <c r="C30" s="572">
        <v>0.25829155738521298</v>
      </c>
      <c r="D30" s="571">
        <v>1.8923674512798382E-2</v>
      </c>
      <c r="E30" s="573">
        <v>2.12476345406859E-2</v>
      </c>
      <c r="F30" s="573" t="s">
        <v>101</v>
      </c>
      <c r="G30" s="573">
        <v>2.9879486072839547E-3</v>
      </c>
      <c r="H30" s="573">
        <v>0.16765711629759969</v>
      </c>
      <c r="I30" s="573">
        <v>5.2123103482620101E-2</v>
      </c>
      <c r="J30" s="573">
        <v>0.1158660071046778</v>
      </c>
      <c r="K30" s="573">
        <v>5.7435012117791576E-2</v>
      </c>
      <c r="L30" s="573">
        <v>5.41150692208094E-2</v>
      </c>
      <c r="M30" s="573">
        <v>2.9879486072839547E-3</v>
      </c>
      <c r="N30" s="573">
        <v>6.6398857939643438E-4</v>
      </c>
      <c r="O30" s="572">
        <v>6.3078915042661266E-3</v>
      </c>
    </row>
    <row r="31" spans="1:15" ht="15.75" x14ac:dyDescent="0.25">
      <c r="A31" s="12" t="s">
        <v>329</v>
      </c>
      <c r="B31" s="571">
        <v>0.24856797519575385</v>
      </c>
      <c r="C31" s="572">
        <v>0.19969520206001368</v>
      </c>
      <c r="D31" s="571">
        <v>4.8872773135740184E-2</v>
      </c>
      <c r="E31" s="573">
        <v>0</v>
      </c>
      <c r="F31" s="573" t="s">
        <v>101</v>
      </c>
      <c r="G31" s="573">
        <v>5.2551368963161486E-4</v>
      </c>
      <c r="H31" s="573">
        <v>0.15239896999316832</v>
      </c>
      <c r="I31" s="573">
        <v>7.4622943927689311E-2</v>
      </c>
      <c r="J31" s="573">
        <v>7.7776026065479009E-2</v>
      </c>
      <c r="K31" s="573">
        <v>2.7326711860843976E-2</v>
      </c>
      <c r="L31" s="573">
        <v>1.3663355930421988E-2</v>
      </c>
      <c r="M31" s="573">
        <v>1.3137842240790372E-2</v>
      </c>
      <c r="N31" s="573">
        <v>1.4188869620053602E-2</v>
      </c>
      <c r="O31" s="572">
        <v>3.6785958274213044E-3</v>
      </c>
    </row>
    <row r="32" spans="1:15" ht="15.75" x14ac:dyDescent="0.25">
      <c r="A32" s="12" t="s">
        <v>330</v>
      </c>
      <c r="B32" s="571">
        <v>0.20426899242598118</v>
      </c>
      <c r="C32" s="572">
        <v>0.1698416341519394</v>
      </c>
      <c r="D32" s="571">
        <v>3.4427358274041774E-2</v>
      </c>
      <c r="E32" s="573">
        <v>0</v>
      </c>
      <c r="F32" s="573" t="s">
        <v>101</v>
      </c>
      <c r="G32" s="573">
        <v>0</v>
      </c>
      <c r="H32" s="573">
        <v>0.14000459031443654</v>
      </c>
      <c r="I32" s="573">
        <v>3.9017672710580674E-2</v>
      </c>
      <c r="J32" s="573">
        <v>9.8691760385586413E-2</v>
      </c>
      <c r="K32" s="573">
        <v>1.3770943309616708E-2</v>
      </c>
      <c r="L32" s="573">
        <v>1.3770943309616708E-2</v>
      </c>
      <c r="M32" s="573">
        <v>0</v>
      </c>
      <c r="N32" s="573">
        <v>1.6066100527886162E-2</v>
      </c>
      <c r="O32" s="572">
        <v>0</v>
      </c>
    </row>
    <row r="33" spans="1:15" ht="15.75" x14ac:dyDescent="0.25">
      <c r="A33" s="12" t="s">
        <v>331</v>
      </c>
      <c r="B33" s="571">
        <v>0.24243095145846016</v>
      </c>
      <c r="C33" s="572">
        <v>0.1981513256212985</v>
      </c>
      <c r="D33" s="571">
        <v>4.4279625837161676E-2</v>
      </c>
      <c r="E33" s="573">
        <v>1.6604859688935628E-3</v>
      </c>
      <c r="F33" s="573" t="s">
        <v>101</v>
      </c>
      <c r="G33" s="573">
        <v>0</v>
      </c>
      <c r="H33" s="573">
        <v>0.15719267172192394</v>
      </c>
      <c r="I33" s="573">
        <v>1.2176897105219461E-2</v>
      </c>
      <c r="J33" s="573">
        <v>0.14556926993966901</v>
      </c>
      <c r="K33" s="573">
        <v>3.7084186638622903E-2</v>
      </c>
      <c r="L33" s="573">
        <v>3.1549233408977695E-2</v>
      </c>
      <c r="M33" s="573">
        <v>6.0884485526097303E-3</v>
      </c>
      <c r="N33" s="573">
        <v>1.6604859688935628E-3</v>
      </c>
      <c r="O33" s="572">
        <v>0</v>
      </c>
    </row>
    <row r="34" spans="1:15" ht="15.75" x14ac:dyDescent="0.25">
      <c r="A34" s="12" t="s">
        <v>332</v>
      </c>
      <c r="B34" s="571">
        <v>0.23884338049657627</v>
      </c>
      <c r="C34" s="572">
        <v>0.20669487985178997</v>
      </c>
      <c r="D34" s="571">
        <v>3.2148500644786311E-2</v>
      </c>
      <c r="E34" s="573">
        <v>8.8998674101385834E-3</v>
      </c>
      <c r="F34" s="573" t="s">
        <v>101</v>
      </c>
      <c r="G34" s="573">
        <v>9.0814973572842688E-4</v>
      </c>
      <c r="H34" s="573">
        <v>0.1542038251266869</v>
      </c>
      <c r="I34" s="573">
        <v>3.0695461067620829E-2</v>
      </c>
      <c r="J34" s="573">
        <v>0.12350836405906605</v>
      </c>
      <c r="K34" s="573">
        <v>3.6325989429137076E-2</v>
      </c>
      <c r="L34" s="573">
        <v>3.1240350909057885E-2</v>
      </c>
      <c r="M34" s="573">
        <v>5.0856385200791906E-3</v>
      </c>
      <c r="N34" s="573">
        <v>3.6325989429137077E-4</v>
      </c>
      <c r="O34" s="572">
        <v>5.9937882558076172E-3</v>
      </c>
    </row>
    <row r="35" spans="1:15" ht="15.75" x14ac:dyDescent="0.25">
      <c r="A35" s="12" t="s">
        <v>333</v>
      </c>
      <c r="B35" s="571">
        <v>0.27999744294572654</v>
      </c>
      <c r="C35" s="572">
        <v>0.23269193888640285</v>
      </c>
      <c r="D35" s="571">
        <v>4.7305504059323662E-2</v>
      </c>
      <c r="E35" s="573">
        <v>1.9177907051077159E-3</v>
      </c>
      <c r="F35" s="573" t="s">
        <v>101</v>
      </c>
      <c r="G35" s="573">
        <v>0</v>
      </c>
      <c r="H35" s="573">
        <v>0.17196189989132518</v>
      </c>
      <c r="I35" s="573">
        <v>4.4748449785846703E-2</v>
      </c>
      <c r="J35" s="573">
        <v>0.12721345010547849</v>
      </c>
      <c r="K35" s="573">
        <v>5.0501821901169849E-2</v>
      </c>
      <c r="L35" s="573">
        <v>2.1734961324554113E-2</v>
      </c>
      <c r="M35" s="573">
        <v>2.876686057661574E-2</v>
      </c>
      <c r="N35" s="573">
        <v>8.3104263888001025E-3</v>
      </c>
      <c r="O35" s="572">
        <v>0</v>
      </c>
    </row>
    <row r="36" spans="1:15" ht="15.75" x14ac:dyDescent="0.25">
      <c r="A36" s="12" t="s">
        <v>334</v>
      </c>
      <c r="B36" s="571">
        <v>0.22112399417094342</v>
      </c>
      <c r="C36" s="572">
        <v>0.20401698029525439</v>
      </c>
      <c r="D36" s="571">
        <v>1.7107013875689032E-2</v>
      </c>
      <c r="E36" s="573">
        <v>1.0771082810619021E-2</v>
      </c>
      <c r="F36" s="573" t="s">
        <v>101</v>
      </c>
      <c r="G36" s="573">
        <v>0</v>
      </c>
      <c r="H36" s="573">
        <v>0.1533295317746943</v>
      </c>
      <c r="I36" s="573">
        <v>1.8374200088703035E-2</v>
      </c>
      <c r="J36" s="573">
        <v>0.13495533168599125</v>
      </c>
      <c r="K36" s="573">
        <v>3.8015586390420075E-2</v>
      </c>
      <c r="L36" s="573">
        <v>3.4847620857885064E-2</v>
      </c>
      <c r="M36" s="573">
        <v>3.8015586390420073E-3</v>
      </c>
      <c r="N36" s="573">
        <v>0</v>
      </c>
      <c r="O36" s="572">
        <v>1.9007793195210036E-3</v>
      </c>
    </row>
    <row r="37" spans="1:15" ht="15.75" x14ac:dyDescent="0.25">
      <c r="A37" s="12" t="s">
        <v>335</v>
      </c>
      <c r="B37" s="571">
        <v>0.25163520036559939</v>
      </c>
      <c r="C37" s="572">
        <v>0.20536402844820201</v>
      </c>
      <c r="D37" s="571">
        <v>4.6271171917397387E-2</v>
      </c>
      <c r="E37" s="573">
        <v>2.2849961440690068E-3</v>
      </c>
      <c r="F37" s="573" t="s">
        <v>101</v>
      </c>
      <c r="G37" s="573">
        <v>1.1424980720345034E-3</v>
      </c>
      <c r="H37" s="573">
        <v>0.15623661135071834</v>
      </c>
      <c r="I37" s="573">
        <v>6.9406757876096084E-2</v>
      </c>
      <c r="J37" s="573">
        <v>8.6829853474622257E-2</v>
      </c>
      <c r="K37" s="573">
        <v>3.4846191197052352E-2</v>
      </c>
      <c r="L37" s="573">
        <v>2.3135585958698694E-2</v>
      </c>
      <c r="M37" s="573">
        <v>1.171060523835366E-2</v>
      </c>
      <c r="N37" s="573">
        <v>1.0853731684327782E-2</v>
      </c>
      <c r="O37" s="572">
        <v>0</v>
      </c>
    </row>
    <row r="38" spans="1:15" ht="15.75" x14ac:dyDescent="0.25">
      <c r="A38" s="23" t="s">
        <v>52</v>
      </c>
      <c r="B38" s="574">
        <v>0.25210627863535301</v>
      </c>
      <c r="C38" s="575">
        <v>0.21645776638487887</v>
      </c>
      <c r="D38" s="574">
        <v>3.5648512250474128E-2</v>
      </c>
      <c r="E38" s="576">
        <v>9.9815834301327545E-3</v>
      </c>
      <c r="F38" s="576">
        <v>2.8957560720385134E-3</v>
      </c>
      <c r="G38" s="576">
        <v>1.8317850910243628E-3</v>
      </c>
      <c r="H38" s="576">
        <v>0.14834168605397294</v>
      </c>
      <c r="I38" s="576">
        <v>3.2237223847428755E-2</v>
      </c>
      <c r="J38" s="576">
        <v>0.11610446220654419</v>
      </c>
      <c r="K38" s="576">
        <v>4.2185900958561069E-2</v>
      </c>
      <c r="L38" s="576">
        <v>3.2357880350430357E-2</v>
      </c>
      <c r="M38" s="576">
        <v>9.8389893811308589E-3</v>
      </c>
      <c r="N38" s="576">
        <v>8.1936734311089752E-3</v>
      </c>
      <c r="O38" s="575">
        <v>3.0712564400408476E-3</v>
      </c>
    </row>
    <row r="39" spans="1:15" ht="15.75" x14ac:dyDescent="0.25">
      <c r="A39" s="12"/>
      <c r="B39" s="296"/>
      <c r="C39" s="297"/>
      <c r="D39" s="484"/>
      <c r="E39" s="573"/>
      <c r="F39" s="485"/>
      <c r="G39" s="485"/>
      <c r="H39" s="485"/>
      <c r="I39" s="485"/>
      <c r="J39" s="485"/>
      <c r="K39" s="485"/>
      <c r="L39" s="485"/>
      <c r="M39" s="485"/>
      <c r="N39" s="485"/>
      <c r="O39" s="486"/>
    </row>
    <row r="40" spans="1:15" ht="15.75" x14ac:dyDescent="0.25">
      <c r="A40" s="23" t="s">
        <v>45</v>
      </c>
      <c r="B40" s="484"/>
      <c r="C40" s="486"/>
      <c r="D40" s="484"/>
      <c r="E40" s="573"/>
      <c r="F40" s="485"/>
      <c r="G40" s="485"/>
      <c r="H40" s="485"/>
      <c r="I40" s="485"/>
      <c r="J40" s="485"/>
      <c r="K40" s="485"/>
      <c r="L40" s="485"/>
      <c r="M40" s="485"/>
      <c r="N40" s="485"/>
      <c r="O40" s="486"/>
    </row>
    <row r="41" spans="1:15" ht="15.75" x14ac:dyDescent="0.25">
      <c r="A41" s="12" t="s">
        <v>46</v>
      </c>
      <c r="B41" s="571">
        <v>0.24324452366711477</v>
      </c>
      <c r="C41" s="572">
        <v>0.22450151898284407</v>
      </c>
      <c r="D41" s="571">
        <v>1.8743004684270682E-2</v>
      </c>
      <c r="E41" s="573">
        <v>1.4123875567767953E-2</v>
      </c>
      <c r="F41" s="573" t="s">
        <v>101</v>
      </c>
      <c r="G41" s="573">
        <v>1.5693195075297726E-3</v>
      </c>
      <c r="H41" s="573">
        <v>0.14286729478926705</v>
      </c>
      <c r="I41" s="573">
        <v>2.2592278948022952E-2</v>
      </c>
      <c r="J41" s="573">
        <v>0.12027501584124409</v>
      </c>
      <c r="K41" s="573">
        <v>5.5666427814263633E-2</v>
      </c>
      <c r="L41" s="573">
        <v>4.2253187495188409E-2</v>
      </c>
      <c r="M41" s="573">
        <v>1.344285012110409E-2</v>
      </c>
      <c r="N41" s="573">
        <v>4.4414703043295454E-3</v>
      </c>
      <c r="O41" s="572">
        <v>2.4280037663668179E-3</v>
      </c>
    </row>
    <row r="42" spans="1:15" ht="15.75" x14ac:dyDescent="0.25">
      <c r="A42" s="12" t="s">
        <v>47</v>
      </c>
      <c r="B42" s="571">
        <v>0.29199332426405622</v>
      </c>
      <c r="C42" s="572">
        <v>0.24525616032985989</v>
      </c>
      <c r="D42" s="571">
        <v>4.6737163934196316E-2</v>
      </c>
      <c r="E42" s="573">
        <v>1.2201450149362579E-2</v>
      </c>
      <c r="F42" s="573" t="s">
        <v>101</v>
      </c>
      <c r="G42" s="573">
        <v>1.753081918011865E-3</v>
      </c>
      <c r="H42" s="573">
        <v>0.17713139699591882</v>
      </c>
      <c r="I42" s="573">
        <v>4.2073966032284756E-2</v>
      </c>
      <c r="J42" s="573">
        <v>0.13505743096363407</v>
      </c>
      <c r="K42" s="573">
        <v>4.0987055243117403E-2</v>
      </c>
      <c r="L42" s="573">
        <v>3.2116460737977366E-2</v>
      </c>
      <c r="M42" s="573">
        <v>8.8705945051400364E-3</v>
      </c>
      <c r="N42" s="573">
        <v>7.1525742254884084E-3</v>
      </c>
      <c r="O42" s="572">
        <v>5.0839375622344085E-3</v>
      </c>
    </row>
    <row r="43" spans="1:15" ht="15.75" x14ac:dyDescent="0.25">
      <c r="A43" s="12" t="s">
        <v>48</v>
      </c>
      <c r="B43" s="571">
        <v>0.29031263488931369</v>
      </c>
      <c r="C43" s="572">
        <v>0.23432200776962447</v>
      </c>
      <c r="D43" s="571">
        <v>5.5990627119689218E-2</v>
      </c>
      <c r="E43" s="573">
        <v>5.5497317629647899E-3</v>
      </c>
      <c r="F43" s="573" t="s">
        <v>101</v>
      </c>
      <c r="G43" s="573">
        <v>2.4665474502065732E-4</v>
      </c>
      <c r="H43" s="573">
        <v>0.15847567367577234</v>
      </c>
      <c r="I43" s="573">
        <v>3.9218104458284518E-2</v>
      </c>
      <c r="J43" s="573">
        <v>0.11925756921748783</v>
      </c>
      <c r="K43" s="573">
        <v>4.785102053400752E-2</v>
      </c>
      <c r="L43" s="573">
        <v>3.8478140223222546E-2</v>
      </c>
      <c r="M43" s="573">
        <v>9.3728803107849794E-3</v>
      </c>
      <c r="N43" s="573">
        <v>1.4429302583708455E-2</v>
      </c>
      <c r="O43" s="572">
        <v>2.7132021952272307E-3</v>
      </c>
    </row>
    <row r="44" spans="1:15" ht="15.75" x14ac:dyDescent="0.25">
      <c r="A44" s="12" t="s">
        <v>49</v>
      </c>
      <c r="B44" s="571">
        <v>0.2951638065522621</v>
      </c>
      <c r="C44" s="572">
        <v>0.24929797191887676</v>
      </c>
      <c r="D44" s="571">
        <v>4.5865834633385338E-2</v>
      </c>
      <c r="E44" s="573">
        <v>7.8003120124804995E-3</v>
      </c>
      <c r="F44" s="573" t="s">
        <v>101</v>
      </c>
      <c r="G44" s="573">
        <v>1.6224648985959437E-2</v>
      </c>
      <c r="H44" s="573">
        <v>0.15850234009360376</v>
      </c>
      <c r="I44" s="573">
        <v>6.5210608424336972E-2</v>
      </c>
      <c r="J44" s="573">
        <v>9.329173166926677E-2</v>
      </c>
      <c r="K44" s="573">
        <v>1.9656786271450857E-2</v>
      </c>
      <c r="L44" s="573">
        <v>1.5600624024960999E-2</v>
      </c>
      <c r="M44" s="573">
        <v>4.0561622464898592E-3</v>
      </c>
      <c r="N44" s="573">
        <v>2.4024960998439936E-2</v>
      </c>
      <c r="O44" s="572">
        <v>3.1201248049921998E-3</v>
      </c>
    </row>
    <row r="45" spans="1:15" ht="15.75" x14ac:dyDescent="0.25">
      <c r="A45" s="12" t="s">
        <v>50</v>
      </c>
      <c r="B45" s="571">
        <v>0.1983329267984961</v>
      </c>
      <c r="C45" s="572">
        <v>0.15568882421714006</v>
      </c>
      <c r="D45" s="571">
        <v>4.2644102581356029E-2</v>
      </c>
      <c r="E45" s="573">
        <v>5.8877459185304186E-4</v>
      </c>
      <c r="F45" s="573" t="s">
        <v>101</v>
      </c>
      <c r="G45" s="573">
        <v>3.3644262391602394E-4</v>
      </c>
      <c r="H45" s="573">
        <v>0.11413816016351111</v>
      </c>
      <c r="I45" s="573">
        <v>2.8765844344820046E-2</v>
      </c>
      <c r="J45" s="573">
        <v>8.5372315818691064E-2</v>
      </c>
      <c r="K45" s="573">
        <v>2.6663077945344896E-2</v>
      </c>
      <c r="L45" s="573">
        <v>1.9345450875171376E-2</v>
      </c>
      <c r="M45" s="573">
        <v>7.3176270701735199E-3</v>
      </c>
      <c r="N45" s="573">
        <v>1.211193446097686E-2</v>
      </c>
      <c r="O45" s="572">
        <v>6.7288524783204787E-4</v>
      </c>
    </row>
    <row r="46" spans="1:15" ht="15.75" x14ac:dyDescent="0.25">
      <c r="A46" s="12" t="s">
        <v>51</v>
      </c>
      <c r="B46" s="571">
        <v>0.13858767521819623</v>
      </c>
      <c r="C46" s="572">
        <v>0.10720268006700168</v>
      </c>
      <c r="D46" s="571">
        <v>3.138499515119457E-2</v>
      </c>
      <c r="E46" s="573">
        <v>1.4105615798289694E-3</v>
      </c>
      <c r="F46" s="573" t="s">
        <v>101</v>
      </c>
      <c r="G46" s="573">
        <v>8.8160098739310593E-4</v>
      </c>
      <c r="H46" s="573">
        <v>8.7631138146874718E-2</v>
      </c>
      <c r="I46" s="573">
        <v>1.8866261130212465E-2</v>
      </c>
      <c r="J46" s="573">
        <v>6.8764877016662257E-2</v>
      </c>
      <c r="K46" s="573">
        <v>5.113285726880014E-3</v>
      </c>
      <c r="L46" s="573">
        <v>2.8211231596579388E-3</v>
      </c>
      <c r="M46" s="573">
        <v>2.4684827647006966E-3</v>
      </c>
      <c r="N46" s="573">
        <v>9.8739310588027863E-3</v>
      </c>
      <c r="O46" s="572">
        <v>2.2921625672220752E-3</v>
      </c>
    </row>
    <row r="47" spans="1:15" ht="15.75" x14ac:dyDescent="0.25">
      <c r="A47" s="23" t="s">
        <v>52</v>
      </c>
      <c r="B47" s="574">
        <v>0.25210627863535301</v>
      </c>
      <c r="C47" s="575">
        <v>0.21645776638487887</v>
      </c>
      <c r="D47" s="574">
        <v>3.5648512250474128E-2</v>
      </c>
      <c r="E47" s="576">
        <v>9.9925522031329012E-3</v>
      </c>
      <c r="F47" s="576">
        <v>2.8628497530380761E-3</v>
      </c>
      <c r="G47" s="576">
        <v>1.8098475450240711E-3</v>
      </c>
      <c r="H47" s="576">
        <v>0.14834168605397294</v>
      </c>
      <c r="I47" s="576">
        <v>3.2237223847428755E-2</v>
      </c>
      <c r="J47" s="576">
        <v>0.11610446220654419</v>
      </c>
      <c r="K47" s="576">
        <v>4.2185900958561069E-2</v>
      </c>
      <c r="L47" s="576">
        <v>3.2357880350430357E-2</v>
      </c>
      <c r="M47" s="576">
        <v>9.8389893811308589E-3</v>
      </c>
      <c r="N47" s="576">
        <v>8.1936734311089752E-3</v>
      </c>
      <c r="O47" s="575">
        <v>3.0712564400408476E-3</v>
      </c>
    </row>
    <row r="48" spans="1:15" ht="15.75" x14ac:dyDescent="0.25">
      <c r="A48" s="38"/>
      <c r="B48" s="577"/>
      <c r="C48" s="297"/>
      <c r="D48" s="93"/>
      <c r="E48" s="573"/>
      <c r="F48" s="298"/>
      <c r="G48" s="93"/>
      <c r="H48" s="93"/>
      <c r="I48" s="93"/>
      <c r="J48" s="93"/>
      <c r="K48" s="93"/>
      <c r="L48" s="485"/>
      <c r="M48" s="485"/>
      <c r="N48" s="485"/>
      <c r="O48" s="486"/>
    </row>
    <row r="49" spans="1:15" ht="15.75" x14ac:dyDescent="0.25">
      <c r="A49" s="23" t="s">
        <v>53</v>
      </c>
      <c r="B49" s="484"/>
      <c r="C49" s="486"/>
      <c r="D49" s="484"/>
      <c r="E49" s="573"/>
      <c r="F49" s="485"/>
      <c r="G49" s="485"/>
      <c r="H49" s="485"/>
      <c r="I49" s="485"/>
      <c r="J49" s="485"/>
      <c r="K49" s="485"/>
      <c r="L49" s="485"/>
      <c r="M49" s="485"/>
      <c r="N49" s="485"/>
      <c r="O49" s="486"/>
    </row>
    <row r="50" spans="1:15" ht="15.75" x14ac:dyDescent="0.25">
      <c r="A50" s="121" t="s">
        <v>54</v>
      </c>
      <c r="B50" s="571">
        <v>0.20805825242718445</v>
      </c>
      <c r="C50" s="572">
        <v>0.19844660194174757</v>
      </c>
      <c r="D50" s="571">
        <v>9.6116504854368932E-3</v>
      </c>
      <c r="E50" s="573">
        <v>3.1553398058252427E-2</v>
      </c>
      <c r="F50" s="573" t="s">
        <v>101</v>
      </c>
      <c r="G50" s="573">
        <v>3.8834951456310682E-4</v>
      </c>
      <c r="H50" s="573">
        <v>0.13106796116504854</v>
      </c>
      <c r="I50" s="573">
        <v>3.5048543689320387E-2</v>
      </c>
      <c r="J50" s="573">
        <v>9.6019417475728161E-2</v>
      </c>
      <c r="K50" s="573">
        <v>2.6990291262135924E-2</v>
      </c>
      <c r="L50" s="573">
        <v>1.7766990291262136E-2</v>
      </c>
      <c r="M50" s="573">
        <v>9.2233009708737861E-3</v>
      </c>
      <c r="N50" s="573">
        <v>1.1650485436893205E-3</v>
      </c>
      <c r="O50" s="572">
        <v>5.7281553398058254E-3</v>
      </c>
    </row>
    <row r="51" spans="1:15" ht="15.75" x14ac:dyDescent="0.25">
      <c r="A51" s="121" t="s">
        <v>55</v>
      </c>
      <c r="B51" s="571">
        <v>0.23254584293902414</v>
      </c>
      <c r="C51" s="572">
        <v>0.2139337154459508</v>
      </c>
      <c r="D51" s="571">
        <v>1.8612127493073328E-2</v>
      </c>
      <c r="E51" s="573">
        <v>1.7025866627186397E-2</v>
      </c>
      <c r="F51" s="573" t="s">
        <v>101</v>
      </c>
      <c r="G51" s="573">
        <v>3.0667710073814004E-3</v>
      </c>
      <c r="H51" s="573">
        <v>0.14984877646411879</v>
      </c>
      <c r="I51" s="573">
        <v>2.4957170956621054E-2</v>
      </c>
      <c r="J51" s="573">
        <v>0.12489160550749773</v>
      </c>
      <c r="K51" s="573">
        <v>3.5320741947082339E-2</v>
      </c>
      <c r="L51" s="573">
        <v>2.3053657917556734E-2</v>
      </c>
      <c r="M51" s="573">
        <v>1.2267084029525602E-2</v>
      </c>
      <c r="N51" s="573">
        <v>2.6437681098115521E-3</v>
      </c>
      <c r="O51" s="572">
        <v>2.8552695585964765E-3</v>
      </c>
    </row>
    <row r="52" spans="1:15" ht="15.75" x14ac:dyDescent="0.25">
      <c r="A52" s="121" t="s">
        <v>56</v>
      </c>
      <c r="B52" s="571">
        <v>0.22434820880482748</v>
      </c>
      <c r="C52" s="572">
        <v>0.19678245057274232</v>
      </c>
      <c r="D52" s="571">
        <v>2.7565758232085152E-2</v>
      </c>
      <c r="E52" s="573">
        <v>1.3667056602462386E-2</v>
      </c>
      <c r="F52" s="573" t="s">
        <v>101</v>
      </c>
      <c r="G52" s="573">
        <v>8.1075759506132807E-4</v>
      </c>
      <c r="H52" s="573">
        <v>0.14547307705671828</v>
      </c>
      <c r="I52" s="573">
        <v>2.918727342220781E-2</v>
      </c>
      <c r="J52" s="573">
        <v>0.11628580363451048</v>
      </c>
      <c r="K52" s="573">
        <v>2.4901840419740789E-2</v>
      </c>
      <c r="L52" s="573">
        <v>1.8763247199990733E-2</v>
      </c>
      <c r="M52" s="573">
        <v>6.1385932197500553E-3</v>
      </c>
      <c r="N52" s="573">
        <v>3.706320434566071E-3</v>
      </c>
      <c r="O52" s="572">
        <v>1.3898701629622766E-3</v>
      </c>
    </row>
    <row r="53" spans="1:15" ht="15.75" x14ac:dyDescent="0.25">
      <c r="A53" s="121" t="s">
        <v>57</v>
      </c>
      <c r="B53" s="571">
        <v>0.27700927222846028</v>
      </c>
      <c r="C53" s="572">
        <v>0.24459698797272739</v>
      </c>
      <c r="D53" s="571">
        <v>3.241228425573292E-2</v>
      </c>
      <c r="E53" s="573">
        <v>1.3543704492574114E-2</v>
      </c>
      <c r="F53" s="573" t="s">
        <v>101</v>
      </c>
      <c r="G53" s="573">
        <v>3.0097121094609142E-3</v>
      </c>
      <c r="H53" s="573">
        <v>0.16993297602648547</v>
      </c>
      <c r="I53" s="573">
        <v>4.0631113477722344E-2</v>
      </c>
      <c r="J53" s="573">
        <v>0.12930186254876314</v>
      </c>
      <c r="K53" s="573">
        <v>4.0168080845497584E-2</v>
      </c>
      <c r="L53" s="573">
        <v>2.7897716091541552E-2</v>
      </c>
      <c r="M53" s="573">
        <v>1.2270364753956035E-2</v>
      </c>
      <c r="N53" s="573">
        <v>7.4085221155960968E-3</v>
      </c>
      <c r="O53" s="572">
        <v>7.6400384317084746E-3</v>
      </c>
    </row>
    <row r="54" spans="1:15" ht="15.75" x14ac:dyDescent="0.25">
      <c r="A54" s="121" t="s">
        <v>58</v>
      </c>
      <c r="B54" s="571">
        <v>0.2818570207917972</v>
      </c>
      <c r="C54" s="572">
        <v>0.24414696667616065</v>
      </c>
      <c r="D54" s="571">
        <v>3.771005411563657E-2</v>
      </c>
      <c r="E54" s="573">
        <v>9.4559954428937616E-3</v>
      </c>
      <c r="F54" s="573" t="s">
        <v>101</v>
      </c>
      <c r="G54" s="573">
        <v>1.5949871831387069E-3</v>
      </c>
      <c r="H54" s="573">
        <v>0.16781543719737965</v>
      </c>
      <c r="I54" s="573">
        <v>3.1899743662774135E-2</v>
      </c>
      <c r="J54" s="573">
        <v>0.13591569353460553</v>
      </c>
      <c r="K54" s="573">
        <v>4.8988892053546E-2</v>
      </c>
      <c r="L54" s="573">
        <v>3.8507547707205922E-2</v>
      </c>
      <c r="M54" s="573">
        <v>1.0481344346340075E-2</v>
      </c>
      <c r="N54" s="573">
        <v>9.911706066647678E-3</v>
      </c>
      <c r="O54" s="572">
        <v>5.0128168612930792E-3</v>
      </c>
    </row>
    <row r="55" spans="1:15" ht="15.75" x14ac:dyDescent="0.25">
      <c r="A55" s="121" t="s">
        <v>59</v>
      </c>
      <c r="B55" s="571">
        <v>0.25082107346920413</v>
      </c>
      <c r="C55" s="572">
        <v>0.20942997255590048</v>
      </c>
      <c r="D55" s="571">
        <v>4.1391100913303641E-2</v>
      </c>
      <c r="E55" s="573">
        <v>3.1493228955774507E-3</v>
      </c>
      <c r="F55" s="573" t="s">
        <v>101</v>
      </c>
      <c r="G55" s="573">
        <v>4.836460161065371E-3</v>
      </c>
      <c r="H55" s="573">
        <v>0.15071759571692087</v>
      </c>
      <c r="I55" s="573">
        <v>2.7781526971701085E-2</v>
      </c>
      <c r="J55" s="573">
        <v>0.12293606874521978</v>
      </c>
      <c r="K55" s="573">
        <v>3.9928915283214107E-2</v>
      </c>
      <c r="L55" s="573">
        <v>3.4417600215953567E-2</v>
      </c>
      <c r="M55" s="573">
        <v>5.5113150672605393E-3</v>
      </c>
      <c r="N55" s="573">
        <v>9.4479686867323526E-3</v>
      </c>
      <c r="O55" s="572">
        <v>1.3497098123903361E-3</v>
      </c>
    </row>
    <row r="56" spans="1:15" ht="15.75" x14ac:dyDescent="0.25">
      <c r="A56" s="121" t="s">
        <v>60</v>
      </c>
      <c r="B56" s="571">
        <v>0.22998710550235696</v>
      </c>
      <c r="C56" s="572">
        <v>0.18422220812987508</v>
      </c>
      <c r="D56" s="571">
        <v>4.5764897372481871E-2</v>
      </c>
      <c r="E56" s="573">
        <v>1.5853890544739679E-3</v>
      </c>
      <c r="F56" s="573" t="s">
        <v>101</v>
      </c>
      <c r="G56" s="573">
        <v>5.2846301815798928E-4</v>
      </c>
      <c r="H56" s="573">
        <v>0.13454668442302409</v>
      </c>
      <c r="I56" s="573">
        <v>3.5512714820216881E-2</v>
      </c>
      <c r="J56" s="573">
        <v>9.9033969602807193E-2</v>
      </c>
      <c r="K56" s="573">
        <v>3.4138710973006109E-2</v>
      </c>
      <c r="L56" s="573">
        <v>2.3358065402583127E-2</v>
      </c>
      <c r="M56" s="573">
        <v>1.0780645570422982E-2</v>
      </c>
      <c r="N56" s="573">
        <v>9.6180269304754051E-3</v>
      </c>
      <c r="O56" s="572">
        <v>1.4796964508423701E-3</v>
      </c>
    </row>
    <row r="57" spans="1:15" ht="15.75" x14ac:dyDescent="0.25">
      <c r="A57" s="121" t="s">
        <v>61</v>
      </c>
      <c r="B57" s="571">
        <v>0.27216637931969251</v>
      </c>
      <c r="C57" s="572">
        <v>0.223588475759843</v>
      </c>
      <c r="D57" s="571">
        <v>4.8577903559849492E-2</v>
      </c>
      <c r="E57" s="573">
        <v>3.2529846133827786E-3</v>
      </c>
      <c r="F57" s="573" t="s">
        <v>101</v>
      </c>
      <c r="G57" s="573">
        <v>2.0602235884757598E-3</v>
      </c>
      <c r="H57" s="573">
        <v>0.14866139683159299</v>
      </c>
      <c r="I57" s="573">
        <v>3.318044305650434E-2</v>
      </c>
      <c r="J57" s="573">
        <v>0.11537252095464255</v>
      </c>
      <c r="K57" s="573">
        <v>4.4782754844236251E-2</v>
      </c>
      <c r="L57" s="573">
        <v>3.6758726131225397E-2</v>
      </c>
      <c r="M57" s="573">
        <v>8.1324615334569476E-3</v>
      </c>
      <c r="N57" s="573">
        <v>1.4313132298884226E-2</v>
      </c>
      <c r="O57" s="572">
        <v>2.602387690706223E-3</v>
      </c>
    </row>
    <row r="58" spans="1:15" ht="15.75" x14ac:dyDescent="0.25">
      <c r="A58" s="121" t="s">
        <v>62</v>
      </c>
      <c r="B58" s="571">
        <v>0.25825968070103672</v>
      </c>
      <c r="C58" s="572">
        <v>0.20561733644809507</v>
      </c>
      <c r="D58" s="571">
        <v>5.264234425294162E-2</v>
      </c>
      <c r="E58" s="573">
        <v>3.2295916719596085E-4</v>
      </c>
      <c r="F58" s="573" t="s">
        <v>101</v>
      </c>
      <c r="G58" s="573">
        <v>3.2295916719596085E-4</v>
      </c>
      <c r="H58" s="573">
        <v>0.14059489078597495</v>
      </c>
      <c r="I58" s="573">
        <v>3.3910712555575893E-2</v>
      </c>
      <c r="J58" s="573">
        <v>0.10668417823039907</v>
      </c>
      <c r="K58" s="573">
        <v>5.0812242305497843E-2</v>
      </c>
      <c r="L58" s="573">
        <v>4.1123467289619013E-2</v>
      </c>
      <c r="M58" s="573">
        <v>9.6887750158788262E-3</v>
      </c>
      <c r="N58" s="573">
        <v>1.2918366687838434E-2</v>
      </c>
      <c r="O58" s="572">
        <v>4.3061222292794783E-4</v>
      </c>
    </row>
    <row r="59" spans="1:15" ht="15.75" x14ac:dyDescent="0.25">
      <c r="A59" s="121" t="s">
        <v>63</v>
      </c>
      <c r="B59" s="571">
        <v>0.29736408566721584</v>
      </c>
      <c r="C59" s="572">
        <v>0.25170628383148974</v>
      </c>
      <c r="D59" s="571">
        <v>4.5657801835726056E-2</v>
      </c>
      <c r="E59" s="573">
        <v>3.7655919039774064E-3</v>
      </c>
      <c r="F59" s="573" t="s">
        <v>101</v>
      </c>
      <c r="G59" s="573">
        <v>1.8827959519887032E-3</v>
      </c>
      <c r="H59" s="573">
        <v>0.14944692868910331</v>
      </c>
      <c r="I59" s="573">
        <v>3.0007060484819957E-2</v>
      </c>
      <c r="J59" s="573">
        <v>0.11943986820428336</v>
      </c>
      <c r="K59" s="573">
        <v>8.0136502706519175E-2</v>
      </c>
      <c r="L59" s="573">
        <v>6.589785831960461E-2</v>
      </c>
      <c r="M59" s="573">
        <v>1.4120969639915274E-2</v>
      </c>
      <c r="N59" s="573">
        <v>1.2002824193927984E-2</v>
      </c>
      <c r="O59" s="572">
        <v>2.0004706989879971E-3</v>
      </c>
    </row>
    <row r="60" spans="1:15" ht="15.75" x14ac:dyDescent="0.25">
      <c r="A60" s="23" t="s">
        <v>52</v>
      </c>
      <c r="B60" s="574">
        <v>0.25210627863535301</v>
      </c>
      <c r="C60" s="575">
        <v>0.21645776638487887</v>
      </c>
      <c r="D60" s="574">
        <v>3.5648512250474128E-2</v>
      </c>
      <c r="E60" s="576">
        <v>9.9925522031329012E-3</v>
      </c>
      <c r="F60" s="576">
        <v>2.8628497530380761E-3</v>
      </c>
      <c r="G60" s="576">
        <v>1.8098475450240711E-3</v>
      </c>
      <c r="H60" s="576">
        <v>0.14834168605397294</v>
      </c>
      <c r="I60" s="576">
        <v>3.2237223847428755E-2</v>
      </c>
      <c r="J60" s="576">
        <v>0.11610446220654419</v>
      </c>
      <c r="K60" s="576">
        <v>4.2185900958561069E-2</v>
      </c>
      <c r="L60" s="576">
        <v>3.2357880350430357E-2</v>
      </c>
      <c r="M60" s="576">
        <v>9.8389893811308589E-3</v>
      </c>
      <c r="N60" s="576">
        <v>8.1936734311089752E-3</v>
      </c>
      <c r="O60" s="575">
        <v>3.0712564400408476E-3</v>
      </c>
    </row>
    <row r="61" spans="1:15" ht="15.75" x14ac:dyDescent="0.25">
      <c r="A61" s="51"/>
      <c r="B61" s="51"/>
      <c r="C61" s="69"/>
      <c r="D61" s="51"/>
      <c r="E61" s="68"/>
      <c r="F61" s="68"/>
      <c r="G61" s="68"/>
      <c r="H61" s="68"/>
      <c r="I61" s="68"/>
      <c r="J61" s="68"/>
      <c r="K61" s="68"/>
      <c r="L61" s="68"/>
      <c r="M61" s="68"/>
      <c r="N61" s="68"/>
      <c r="O61" s="69"/>
    </row>
    <row r="62" spans="1:15" ht="15.75" x14ac:dyDescent="0.25">
      <c r="A62" s="27" t="s">
        <v>358</v>
      </c>
      <c r="B62" s="27"/>
      <c r="C62" s="27"/>
      <c r="D62" s="27"/>
      <c r="E62" s="27"/>
      <c r="F62" s="27"/>
      <c r="G62" s="27"/>
      <c r="H62" s="27"/>
      <c r="I62" s="27"/>
      <c r="J62" s="27"/>
      <c r="K62" s="27"/>
      <c r="L62" s="27"/>
      <c r="M62" s="27"/>
      <c r="N62" s="27"/>
      <c r="O62" s="27"/>
    </row>
    <row r="63" spans="1:15" ht="15.75" x14ac:dyDescent="0.25">
      <c r="A63" s="27"/>
      <c r="B63" s="27"/>
      <c r="C63" s="27"/>
      <c r="D63" s="27"/>
      <c r="E63" s="27"/>
      <c r="F63" s="27"/>
      <c r="G63" s="27"/>
      <c r="H63" s="27"/>
      <c r="I63" s="27"/>
      <c r="J63" s="27"/>
      <c r="K63" s="27"/>
      <c r="L63" s="27"/>
      <c r="M63" s="27"/>
      <c r="N63" s="27"/>
      <c r="O63" s="27"/>
    </row>
    <row r="64" spans="1:15" ht="15.75" x14ac:dyDescent="0.25">
      <c r="A64" s="1" t="s">
        <v>204</v>
      </c>
      <c r="B64" s="27"/>
      <c r="C64" s="27"/>
      <c r="D64" s="27"/>
      <c r="E64" s="27"/>
      <c r="F64" s="27"/>
      <c r="G64" s="27"/>
      <c r="H64" s="27"/>
      <c r="I64" s="27"/>
      <c r="J64" s="27"/>
      <c r="K64" s="27"/>
      <c r="L64" s="56"/>
      <c r="M64" s="27"/>
      <c r="N64" s="27"/>
      <c r="O64" s="27"/>
    </row>
    <row r="65" spans="1:15" ht="15.75" x14ac:dyDescent="0.25">
      <c r="A65" s="625" t="s">
        <v>237</v>
      </c>
      <c r="B65" s="625"/>
      <c r="C65" s="625"/>
      <c r="D65" s="625"/>
      <c r="E65" s="625"/>
      <c r="F65" s="625"/>
      <c r="G65" s="625"/>
      <c r="H65" s="625"/>
      <c r="I65" s="625"/>
      <c r="J65" s="625"/>
      <c r="K65" s="625"/>
      <c r="L65" s="344"/>
      <c r="M65" s="344"/>
      <c r="N65" s="344"/>
      <c r="O65" s="27"/>
    </row>
    <row r="66" spans="1:15" ht="15.75" x14ac:dyDescent="0.25">
      <c r="A66" s="625" t="s">
        <v>371</v>
      </c>
      <c r="B66" s="625"/>
      <c r="C66" s="625"/>
      <c r="D66" s="625"/>
      <c r="E66" s="625"/>
      <c r="F66" s="625"/>
      <c r="G66" s="625"/>
      <c r="H66" s="625"/>
      <c r="I66" s="625"/>
      <c r="J66" s="625"/>
      <c r="K66" s="625"/>
      <c r="L66" s="344"/>
      <c r="M66" s="344"/>
      <c r="N66" s="344"/>
      <c r="O66" s="27"/>
    </row>
    <row r="67" spans="1:15" ht="15.75" x14ac:dyDescent="0.25">
      <c r="A67" s="625" t="s">
        <v>238</v>
      </c>
      <c r="B67" s="625"/>
      <c r="C67" s="625"/>
      <c r="D67" s="625"/>
      <c r="E67" s="625"/>
      <c r="F67" s="625"/>
      <c r="G67" s="625"/>
      <c r="H67" s="625"/>
      <c r="I67" s="625"/>
      <c r="J67" s="625"/>
      <c r="K67" s="625"/>
      <c r="L67" s="344"/>
      <c r="M67" s="344"/>
      <c r="N67" s="344"/>
      <c r="O67" s="344"/>
    </row>
    <row r="68" spans="1:15" ht="15.75" x14ac:dyDescent="0.25">
      <c r="A68" s="589" t="s">
        <v>344</v>
      </c>
      <c r="B68" s="589"/>
      <c r="C68" s="589"/>
      <c r="D68" s="589"/>
      <c r="E68" s="589"/>
      <c r="F68" s="589"/>
      <c r="G68" s="589"/>
      <c r="H68" s="589"/>
      <c r="I68" s="589"/>
      <c r="J68" s="589"/>
      <c r="K68" s="589"/>
      <c r="L68" s="578"/>
      <c r="M68" s="578"/>
      <c r="N68" s="578"/>
      <c r="O68" s="27"/>
    </row>
    <row r="69" spans="1:15" ht="15.75" x14ac:dyDescent="0.25">
      <c r="A69" s="589" t="s">
        <v>345</v>
      </c>
      <c r="B69" s="589"/>
      <c r="C69" s="589"/>
      <c r="D69" s="589"/>
      <c r="E69" s="589"/>
      <c r="F69" s="589"/>
      <c r="G69" s="589"/>
      <c r="H69" s="589"/>
      <c r="I69" s="589"/>
      <c r="J69" s="589"/>
      <c r="K69" s="589"/>
      <c r="L69" s="578"/>
      <c r="M69" s="578"/>
      <c r="N69" s="578"/>
      <c r="O69" s="27"/>
    </row>
    <row r="70" spans="1:15" ht="15.75" x14ac:dyDescent="0.25">
      <c r="A70" s="684" t="s">
        <v>346</v>
      </c>
      <c r="B70" s="684"/>
      <c r="C70" s="684"/>
      <c r="D70" s="684"/>
      <c r="E70" s="684"/>
      <c r="F70" s="684"/>
      <c r="G70" s="684"/>
      <c r="H70" s="684"/>
      <c r="I70" s="684"/>
      <c r="J70" s="684"/>
      <c r="K70" s="684"/>
      <c r="L70" s="579"/>
      <c r="M70" s="579"/>
      <c r="N70" s="579"/>
      <c r="O70" s="27"/>
    </row>
    <row r="71" spans="1:15" ht="15.75" x14ac:dyDescent="0.25">
      <c r="A71" s="625" t="s">
        <v>231</v>
      </c>
      <c r="B71" s="625"/>
      <c r="C71" s="625"/>
      <c r="D71" s="625"/>
      <c r="E71" s="625"/>
      <c r="F71" s="625"/>
      <c r="G71" s="625"/>
      <c r="H71" s="625"/>
      <c r="I71" s="625"/>
      <c r="J71" s="625"/>
      <c r="K71" s="625"/>
      <c r="L71" s="344"/>
      <c r="M71" s="344"/>
      <c r="N71" s="344"/>
      <c r="O71" s="27"/>
    </row>
  </sheetData>
  <mergeCells count="8">
    <mergeCell ref="A70:K70"/>
    <mergeCell ref="A71:K71"/>
    <mergeCell ref="B3:O3"/>
    <mergeCell ref="A65:K65"/>
    <mergeCell ref="A66:K66"/>
    <mergeCell ref="A67:K67"/>
    <mergeCell ref="A68:K68"/>
    <mergeCell ref="A69:K69"/>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4"/>
  <sheetViews>
    <sheetView workbookViewId="0"/>
  </sheetViews>
  <sheetFormatPr defaultRowHeight="15" x14ac:dyDescent="0.25"/>
  <cols>
    <col min="1" max="1" width="17.85546875" customWidth="1"/>
    <col min="2" max="2" width="13.7109375" customWidth="1"/>
    <col min="3" max="3" width="17.85546875" customWidth="1"/>
    <col min="4" max="15" width="13.7109375" customWidth="1"/>
  </cols>
  <sheetData>
    <row r="1" spans="1:15" ht="15.75" x14ac:dyDescent="0.25">
      <c r="A1" s="1" t="s">
        <v>784</v>
      </c>
      <c r="B1" s="1"/>
      <c r="C1" s="1"/>
      <c r="D1" s="27"/>
      <c r="E1" s="27"/>
      <c r="F1" s="27"/>
      <c r="G1" s="27"/>
      <c r="H1" s="27"/>
      <c r="I1" s="27"/>
      <c r="J1" s="27"/>
      <c r="K1" s="27"/>
      <c r="L1" s="27"/>
      <c r="M1" s="27"/>
      <c r="N1" s="27"/>
      <c r="O1" s="27"/>
    </row>
    <row r="2" spans="1:15" ht="15.75" x14ac:dyDescent="0.25">
      <c r="A2" s="27"/>
      <c r="B2" s="1"/>
      <c r="C2" s="1"/>
      <c r="D2" s="27"/>
      <c r="E2" s="27"/>
      <c r="F2" s="27"/>
      <c r="G2" s="27"/>
      <c r="H2" s="27"/>
      <c r="I2" s="27"/>
      <c r="J2" s="27"/>
      <c r="K2" s="27"/>
      <c r="L2" s="27"/>
      <c r="M2" s="27"/>
      <c r="N2" s="27"/>
      <c r="O2" s="27"/>
    </row>
    <row r="3" spans="1:15" ht="15.75" x14ac:dyDescent="0.25">
      <c r="A3" s="95"/>
      <c r="B3" s="616" t="s">
        <v>781</v>
      </c>
      <c r="C3" s="618" t="s">
        <v>782</v>
      </c>
      <c r="D3" s="621" t="s">
        <v>351</v>
      </c>
      <c r="E3" s="621"/>
      <c r="F3" s="621"/>
      <c r="G3" s="621"/>
      <c r="H3" s="621"/>
      <c r="I3" s="621"/>
      <c r="J3" s="621"/>
      <c r="K3" s="621"/>
      <c r="L3" s="621"/>
      <c r="M3" s="621"/>
      <c r="N3" s="621"/>
      <c r="O3" s="622"/>
    </row>
    <row r="4" spans="1:15" ht="94.5" x14ac:dyDescent="0.25">
      <c r="A4" s="550"/>
      <c r="B4" s="617"/>
      <c r="C4" s="619"/>
      <c r="D4" s="97" t="s">
        <v>10</v>
      </c>
      <c r="E4" s="97" t="s">
        <v>11</v>
      </c>
      <c r="F4" s="97" t="s">
        <v>12</v>
      </c>
      <c r="G4" s="97" t="s">
        <v>13</v>
      </c>
      <c r="H4" s="97" t="s">
        <v>14</v>
      </c>
      <c r="I4" s="97" t="s">
        <v>339</v>
      </c>
      <c r="J4" s="97" t="s">
        <v>340</v>
      </c>
      <c r="K4" s="97" t="s">
        <v>156</v>
      </c>
      <c r="L4" s="97" t="s">
        <v>341</v>
      </c>
      <c r="M4" s="97" t="s">
        <v>342</v>
      </c>
      <c r="N4" s="97" t="s">
        <v>18</v>
      </c>
      <c r="O4" s="456" t="s">
        <v>19</v>
      </c>
    </row>
    <row r="5" spans="1:15" ht="15.75" x14ac:dyDescent="0.25">
      <c r="A5" s="533" t="s">
        <v>373</v>
      </c>
      <c r="B5" s="552"/>
      <c r="C5" s="553"/>
      <c r="D5" s="10"/>
      <c r="E5" s="454"/>
      <c r="F5" s="454"/>
      <c r="G5" s="454"/>
      <c r="H5" s="454"/>
      <c r="I5" s="454"/>
      <c r="J5" s="454"/>
      <c r="K5" s="454"/>
      <c r="L5" s="454"/>
      <c r="M5" s="454"/>
      <c r="N5" s="454"/>
      <c r="O5" s="11"/>
    </row>
    <row r="6" spans="1:15" ht="15.75" x14ac:dyDescent="0.25">
      <c r="A6" s="467" t="s">
        <v>374</v>
      </c>
      <c r="B6" s="12">
        <v>34</v>
      </c>
      <c r="C6" s="100">
        <v>22</v>
      </c>
      <c r="D6" s="12">
        <v>12</v>
      </c>
      <c r="E6" s="56">
        <v>0</v>
      </c>
      <c r="F6" s="82">
        <v>1</v>
      </c>
      <c r="G6" s="56">
        <v>0</v>
      </c>
      <c r="H6" s="56">
        <v>16</v>
      </c>
      <c r="I6" s="56">
        <v>2</v>
      </c>
      <c r="J6" s="56">
        <v>14</v>
      </c>
      <c r="K6" s="56">
        <v>5</v>
      </c>
      <c r="L6" s="56">
        <v>4</v>
      </c>
      <c r="M6" s="56">
        <v>1</v>
      </c>
      <c r="N6" s="56">
        <v>0</v>
      </c>
      <c r="O6" s="100">
        <v>0</v>
      </c>
    </row>
    <row r="7" spans="1:15" ht="15.75" x14ac:dyDescent="0.25">
      <c r="A7" s="467" t="s">
        <v>375</v>
      </c>
      <c r="B7" s="12">
        <v>22</v>
      </c>
      <c r="C7" s="100">
        <v>11</v>
      </c>
      <c r="D7" s="12">
        <v>11</v>
      </c>
      <c r="E7" s="56">
        <v>0</v>
      </c>
      <c r="F7" s="82">
        <v>0</v>
      </c>
      <c r="G7" s="56">
        <v>1</v>
      </c>
      <c r="H7" s="56">
        <v>6</v>
      </c>
      <c r="I7" s="56">
        <v>0</v>
      </c>
      <c r="J7" s="56">
        <v>6</v>
      </c>
      <c r="K7" s="56">
        <v>3</v>
      </c>
      <c r="L7" s="56">
        <v>0</v>
      </c>
      <c r="M7" s="56">
        <v>3</v>
      </c>
      <c r="N7" s="56">
        <v>1</v>
      </c>
      <c r="O7" s="100">
        <v>0</v>
      </c>
    </row>
    <row r="8" spans="1:15" ht="15.75" x14ac:dyDescent="0.25">
      <c r="A8" s="467" t="s">
        <v>376</v>
      </c>
      <c r="B8" s="12">
        <v>59</v>
      </c>
      <c r="C8" s="100">
        <v>18</v>
      </c>
      <c r="D8" s="12">
        <v>41</v>
      </c>
      <c r="E8" s="56">
        <v>0</v>
      </c>
      <c r="F8" s="82">
        <v>1</v>
      </c>
      <c r="G8" s="56">
        <v>0</v>
      </c>
      <c r="H8" s="56">
        <v>12</v>
      </c>
      <c r="I8" s="56">
        <v>0</v>
      </c>
      <c r="J8" s="56">
        <v>12</v>
      </c>
      <c r="K8" s="56">
        <v>3</v>
      </c>
      <c r="L8" s="56">
        <v>3</v>
      </c>
      <c r="M8" s="56">
        <v>0</v>
      </c>
      <c r="N8" s="56">
        <v>2</v>
      </c>
      <c r="O8" s="100">
        <v>0</v>
      </c>
    </row>
    <row r="9" spans="1:15" ht="15.75" x14ac:dyDescent="0.25">
      <c r="A9" s="467" t="s">
        <v>377</v>
      </c>
      <c r="B9" s="12">
        <v>8</v>
      </c>
      <c r="C9" s="100">
        <v>4</v>
      </c>
      <c r="D9" s="12">
        <v>4</v>
      </c>
      <c r="E9" s="56">
        <v>0</v>
      </c>
      <c r="F9" s="82">
        <v>1</v>
      </c>
      <c r="G9" s="56">
        <v>0</v>
      </c>
      <c r="H9" s="56">
        <v>1</v>
      </c>
      <c r="I9" s="56">
        <v>0</v>
      </c>
      <c r="J9" s="56">
        <v>1</v>
      </c>
      <c r="K9" s="56">
        <v>1</v>
      </c>
      <c r="L9" s="56">
        <v>1</v>
      </c>
      <c r="M9" s="56">
        <v>0</v>
      </c>
      <c r="N9" s="56">
        <v>1</v>
      </c>
      <c r="O9" s="100">
        <v>0</v>
      </c>
    </row>
    <row r="10" spans="1:15" ht="15.75" x14ac:dyDescent="0.25">
      <c r="A10" s="467" t="s">
        <v>378</v>
      </c>
      <c r="B10" s="12">
        <v>8</v>
      </c>
      <c r="C10" s="100">
        <v>4</v>
      </c>
      <c r="D10" s="12">
        <v>4</v>
      </c>
      <c r="E10" s="56">
        <v>0</v>
      </c>
      <c r="F10" s="82">
        <v>0</v>
      </c>
      <c r="G10" s="56">
        <v>0</v>
      </c>
      <c r="H10" s="56">
        <v>2</v>
      </c>
      <c r="I10" s="56">
        <v>1</v>
      </c>
      <c r="J10" s="56">
        <v>1</v>
      </c>
      <c r="K10" s="56">
        <v>1</v>
      </c>
      <c r="L10" s="56">
        <v>1</v>
      </c>
      <c r="M10" s="56">
        <v>0</v>
      </c>
      <c r="N10" s="56">
        <v>1</v>
      </c>
      <c r="O10" s="100">
        <v>0</v>
      </c>
    </row>
    <row r="11" spans="1:15" ht="15.75" x14ac:dyDescent="0.25">
      <c r="A11" s="467" t="s">
        <v>379</v>
      </c>
      <c r="B11" s="12">
        <v>46</v>
      </c>
      <c r="C11" s="100">
        <v>32</v>
      </c>
      <c r="D11" s="12">
        <v>14</v>
      </c>
      <c r="E11" s="56">
        <v>1</v>
      </c>
      <c r="F11" s="82">
        <v>0</v>
      </c>
      <c r="G11" s="56">
        <v>1</v>
      </c>
      <c r="H11" s="56">
        <v>16</v>
      </c>
      <c r="I11" s="56">
        <v>1</v>
      </c>
      <c r="J11" s="56">
        <v>15</v>
      </c>
      <c r="K11" s="56">
        <v>9</v>
      </c>
      <c r="L11" s="56">
        <v>8</v>
      </c>
      <c r="M11" s="56">
        <v>1</v>
      </c>
      <c r="N11" s="56">
        <v>4</v>
      </c>
      <c r="O11" s="100">
        <v>1</v>
      </c>
    </row>
    <row r="12" spans="1:15" ht="15.75" x14ac:dyDescent="0.25">
      <c r="A12" s="467" t="s">
        <v>380</v>
      </c>
      <c r="B12" s="12">
        <v>35</v>
      </c>
      <c r="C12" s="100">
        <v>14</v>
      </c>
      <c r="D12" s="12">
        <v>21</v>
      </c>
      <c r="E12" s="56">
        <v>0</v>
      </c>
      <c r="F12" s="82">
        <v>1</v>
      </c>
      <c r="G12" s="56">
        <v>0</v>
      </c>
      <c r="H12" s="56">
        <v>10</v>
      </c>
      <c r="I12" s="56">
        <v>2</v>
      </c>
      <c r="J12" s="56">
        <v>8</v>
      </c>
      <c r="K12" s="56">
        <v>2</v>
      </c>
      <c r="L12" s="56">
        <v>0</v>
      </c>
      <c r="M12" s="56">
        <v>2</v>
      </c>
      <c r="N12" s="56">
        <v>1</v>
      </c>
      <c r="O12" s="100">
        <v>0</v>
      </c>
    </row>
    <row r="13" spans="1:15" ht="15.75" x14ac:dyDescent="0.25">
      <c r="A13" s="467" t="s">
        <v>381</v>
      </c>
      <c r="B13" s="12">
        <v>0</v>
      </c>
      <c r="C13" s="100">
        <v>0</v>
      </c>
      <c r="D13" s="12">
        <v>0</v>
      </c>
      <c r="E13" s="56">
        <v>0</v>
      </c>
      <c r="F13" s="82">
        <v>0</v>
      </c>
      <c r="G13" s="56">
        <v>0</v>
      </c>
      <c r="H13" s="56">
        <v>0</v>
      </c>
      <c r="I13" s="56">
        <v>0</v>
      </c>
      <c r="J13" s="56">
        <v>0</v>
      </c>
      <c r="K13" s="56">
        <v>0</v>
      </c>
      <c r="L13" s="56">
        <v>0</v>
      </c>
      <c r="M13" s="56">
        <v>0</v>
      </c>
      <c r="N13" s="56">
        <v>0</v>
      </c>
      <c r="O13" s="100">
        <v>0</v>
      </c>
    </row>
    <row r="14" spans="1:15" ht="15.75" x14ac:dyDescent="0.25">
      <c r="A14" s="467" t="s">
        <v>382</v>
      </c>
      <c r="B14" s="12">
        <v>42</v>
      </c>
      <c r="C14" s="100">
        <v>15</v>
      </c>
      <c r="D14" s="12">
        <v>27</v>
      </c>
      <c r="E14" s="56">
        <v>0</v>
      </c>
      <c r="F14" s="82">
        <v>0</v>
      </c>
      <c r="G14" s="56">
        <v>0</v>
      </c>
      <c r="H14" s="56">
        <v>8</v>
      </c>
      <c r="I14" s="56">
        <v>1</v>
      </c>
      <c r="J14" s="56">
        <v>7</v>
      </c>
      <c r="K14" s="56">
        <v>4</v>
      </c>
      <c r="L14" s="56">
        <v>3</v>
      </c>
      <c r="M14" s="56">
        <v>1</v>
      </c>
      <c r="N14" s="56">
        <v>3</v>
      </c>
      <c r="O14" s="100">
        <v>0</v>
      </c>
    </row>
    <row r="15" spans="1:15" ht="15.75" x14ac:dyDescent="0.25">
      <c r="A15" s="467" t="s">
        <v>383</v>
      </c>
      <c r="B15" s="12">
        <v>37</v>
      </c>
      <c r="C15" s="100">
        <v>15</v>
      </c>
      <c r="D15" s="12">
        <v>22</v>
      </c>
      <c r="E15" s="56">
        <v>0</v>
      </c>
      <c r="F15" s="82">
        <v>2</v>
      </c>
      <c r="G15" s="56">
        <v>0</v>
      </c>
      <c r="H15" s="56">
        <v>9</v>
      </c>
      <c r="I15" s="56">
        <v>0</v>
      </c>
      <c r="J15" s="56">
        <v>9</v>
      </c>
      <c r="K15" s="56">
        <v>2</v>
      </c>
      <c r="L15" s="56">
        <v>2</v>
      </c>
      <c r="M15" s="56">
        <v>0</v>
      </c>
      <c r="N15" s="56">
        <v>2</v>
      </c>
      <c r="O15" s="100">
        <v>0</v>
      </c>
    </row>
    <row r="16" spans="1:15" ht="15.75" x14ac:dyDescent="0.25">
      <c r="A16" s="467" t="s">
        <v>384</v>
      </c>
      <c r="B16" s="12">
        <v>29</v>
      </c>
      <c r="C16" s="100">
        <v>8</v>
      </c>
      <c r="D16" s="12">
        <v>21</v>
      </c>
      <c r="E16" s="56">
        <v>0</v>
      </c>
      <c r="F16" s="82">
        <v>0</v>
      </c>
      <c r="G16" s="56">
        <v>0</v>
      </c>
      <c r="H16" s="56">
        <v>5</v>
      </c>
      <c r="I16" s="56">
        <v>0</v>
      </c>
      <c r="J16" s="56">
        <v>5</v>
      </c>
      <c r="K16" s="56">
        <v>3</v>
      </c>
      <c r="L16" s="56">
        <v>3</v>
      </c>
      <c r="M16" s="56">
        <v>0</v>
      </c>
      <c r="N16" s="56">
        <v>0</v>
      </c>
      <c r="O16" s="100">
        <v>0</v>
      </c>
    </row>
    <row r="17" spans="1:15" ht="15.75" x14ac:dyDescent="0.25">
      <c r="A17" s="467" t="s">
        <v>385</v>
      </c>
      <c r="B17" s="12">
        <v>38</v>
      </c>
      <c r="C17" s="100">
        <v>25</v>
      </c>
      <c r="D17" s="12">
        <v>13</v>
      </c>
      <c r="E17" s="56">
        <v>1</v>
      </c>
      <c r="F17" s="82">
        <v>4</v>
      </c>
      <c r="G17" s="56">
        <v>0</v>
      </c>
      <c r="H17" s="56">
        <v>15</v>
      </c>
      <c r="I17" s="56">
        <v>2</v>
      </c>
      <c r="J17" s="56">
        <v>13</v>
      </c>
      <c r="K17" s="56">
        <v>4</v>
      </c>
      <c r="L17" s="56">
        <v>2</v>
      </c>
      <c r="M17" s="56">
        <v>2</v>
      </c>
      <c r="N17" s="56">
        <v>0</v>
      </c>
      <c r="O17" s="100">
        <v>1</v>
      </c>
    </row>
    <row r="18" spans="1:15" ht="15.75" x14ac:dyDescent="0.25">
      <c r="A18" s="467" t="s">
        <v>386</v>
      </c>
      <c r="B18" s="12">
        <v>16</v>
      </c>
      <c r="C18" s="100">
        <v>11</v>
      </c>
      <c r="D18" s="12">
        <v>5</v>
      </c>
      <c r="E18" s="56">
        <v>0</v>
      </c>
      <c r="F18" s="82">
        <v>0</v>
      </c>
      <c r="G18" s="56">
        <v>1</v>
      </c>
      <c r="H18" s="56">
        <v>8</v>
      </c>
      <c r="I18" s="56">
        <v>0</v>
      </c>
      <c r="J18" s="56">
        <v>8</v>
      </c>
      <c r="K18" s="56">
        <v>1</v>
      </c>
      <c r="L18" s="56">
        <v>1</v>
      </c>
      <c r="M18" s="56">
        <v>0</v>
      </c>
      <c r="N18" s="56">
        <v>0</v>
      </c>
      <c r="O18" s="100">
        <v>1</v>
      </c>
    </row>
    <row r="19" spans="1:15" ht="15.75" x14ac:dyDescent="0.25">
      <c r="A19" s="467" t="s">
        <v>387</v>
      </c>
      <c r="B19" s="12">
        <v>15</v>
      </c>
      <c r="C19" s="100">
        <v>6</v>
      </c>
      <c r="D19" s="12">
        <v>9</v>
      </c>
      <c r="E19" s="56">
        <v>0</v>
      </c>
      <c r="F19" s="82">
        <v>0</v>
      </c>
      <c r="G19" s="56">
        <v>0</v>
      </c>
      <c r="H19" s="56">
        <v>4</v>
      </c>
      <c r="I19" s="56">
        <v>0</v>
      </c>
      <c r="J19" s="56">
        <v>4</v>
      </c>
      <c r="K19" s="56">
        <v>1</v>
      </c>
      <c r="L19" s="56">
        <v>1</v>
      </c>
      <c r="M19" s="56">
        <v>0</v>
      </c>
      <c r="N19" s="56">
        <v>1</v>
      </c>
      <c r="O19" s="100">
        <v>0</v>
      </c>
    </row>
    <row r="20" spans="1:15" ht="15.75" x14ac:dyDescent="0.25">
      <c r="A20" s="467" t="s">
        <v>388</v>
      </c>
      <c r="B20" s="12">
        <v>17</v>
      </c>
      <c r="C20" s="100">
        <v>11</v>
      </c>
      <c r="D20" s="12">
        <v>6</v>
      </c>
      <c r="E20" s="56">
        <v>0</v>
      </c>
      <c r="F20" s="82">
        <v>0</v>
      </c>
      <c r="G20" s="56">
        <v>1</v>
      </c>
      <c r="H20" s="56">
        <v>7</v>
      </c>
      <c r="I20" s="56">
        <v>1</v>
      </c>
      <c r="J20" s="56">
        <v>6</v>
      </c>
      <c r="K20" s="56">
        <v>2</v>
      </c>
      <c r="L20" s="56">
        <v>2</v>
      </c>
      <c r="M20" s="56">
        <v>0</v>
      </c>
      <c r="N20" s="56">
        <v>1</v>
      </c>
      <c r="O20" s="100">
        <v>0</v>
      </c>
    </row>
    <row r="21" spans="1:15" ht="15.75" x14ac:dyDescent="0.25">
      <c r="A21" s="467" t="s">
        <v>389</v>
      </c>
      <c r="B21" s="12">
        <v>33</v>
      </c>
      <c r="C21" s="100">
        <v>12</v>
      </c>
      <c r="D21" s="12">
        <v>21</v>
      </c>
      <c r="E21" s="56">
        <v>0</v>
      </c>
      <c r="F21" s="82">
        <v>0</v>
      </c>
      <c r="G21" s="56">
        <v>0</v>
      </c>
      <c r="H21" s="56">
        <v>6</v>
      </c>
      <c r="I21" s="56">
        <v>1</v>
      </c>
      <c r="J21" s="56">
        <v>5</v>
      </c>
      <c r="K21" s="56">
        <v>2</v>
      </c>
      <c r="L21" s="56">
        <v>1</v>
      </c>
      <c r="M21" s="56">
        <v>1</v>
      </c>
      <c r="N21" s="56">
        <v>3</v>
      </c>
      <c r="O21" s="100">
        <v>1</v>
      </c>
    </row>
    <row r="22" spans="1:15" ht="15.75" x14ac:dyDescent="0.25">
      <c r="A22" s="467" t="s">
        <v>390</v>
      </c>
      <c r="B22" s="12">
        <v>9</v>
      </c>
      <c r="C22" s="100">
        <v>5</v>
      </c>
      <c r="D22" s="12">
        <v>4</v>
      </c>
      <c r="E22" s="56">
        <v>0</v>
      </c>
      <c r="F22" s="82">
        <v>0</v>
      </c>
      <c r="G22" s="56">
        <v>0</v>
      </c>
      <c r="H22" s="56">
        <v>4</v>
      </c>
      <c r="I22" s="56">
        <v>1</v>
      </c>
      <c r="J22" s="56">
        <v>3</v>
      </c>
      <c r="K22" s="56">
        <v>0</v>
      </c>
      <c r="L22" s="56">
        <v>0</v>
      </c>
      <c r="M22" s="56">
        <v>0</v>
      </c>
      <c r="N22" s="56">
        <v>1</v>
      </c>
      <c r="O22" s="100">
        <v>0</v>
      </c>
    </row>
    <row r="23" spans="1:15" ht="15.75" x14ac:dyDescent="0.25">
      <c r="A23" s="467" t="s">
        <v>391</v>
      </c>
      <c r="B23" s="12">
        <v>9</v>
      </c>
      <c r="C23" s="100">
        <v>7</v>
      </c>
      <c r="D23" s="12">
        <v>2</v>
      </c>
      <c r="E23" s="56">
        <v>0</v>
      </c>
      <c r="F23" s="82">
        <v>0</v>
      </c>
      <c r="G23" s="56">
        <v>0</v>
      </c>
      <c r="H23" s="56">
        <v>4</v>
      </c>
      <c r="I23" s="56">
        <v>0</v>
      </c>
      <c r="J23" s="56">
        <v>4</v>
      </c>
      <c r="K23" s="56">
        <v>2</v>
      </c>
      <c r="L23" s="56">
        <v>1</v>
      </c>
      <c r="M23" s="56">
        <v>1</v>
      </c>
      <c r="N23" s="56">
        <v>1</v>
      </c>
      <c r="O23" s="100">
        <v>0</v>
      </c>
    </row>
    <row r="24" spans="1:15" ht="15.75" x14ac:dyDescent="0.25">
      <c r="A24" s="467" t="s">
        <v>392</v>
      </c>
      <c r="B24" s="12">
        <v>3</v>
      </c>
      <c r="C24" s="100">
        <v>2</v>
      </c>
      <c r="D24" s="12">
        <v>1</v>
      </c>
      <c r="E24" s="56">
        <v>0</v>
      </c>
      <c r="F24" s="82">
        <v>0</v>
      </c>
      <c r="G24" s="56">
        <v>0</v>
      </c>
      <c r="H24" s="56">
        <v>2</v>
      </c>
      <c r="I24" s="56">
        <v>0</v>
      </c>
      <c r="J24" s="56">
        <v>2</v>
      </c>
      <c r="K24" s="56">
        <v>0</v>
      </c>
      <c r="L24" s="56">
        <v>0</v>
      </c>
      <c r="M24" s="56">
        <v>0</v>
      </c>
      <c r="N24" s="56">
        <v>0</v>
      </c>
      <c r="O24" s="100">
        <v>0</v>
      </c>
    </row>
    <row r="25" spans="1:15" ht="15.75" x14ac:dyDescent="0.25">
      <c r="A25" s="467" t="s">
        <v>393</v>
      </c>
      <c r="B25" s="12">
        <v>1</v>
      </c>
      <c r="C25" s="100">
        <v>1</v>
      </c>
      <c r="D25" s="12">
        <v>0</v>
      </c>
      <c r="E25" s="56">
        <v>0</v>
      </c>
      <c r="F25" s="82">
        <v>0</v>
      </c>
      <c r="G25" s="56">
        <v>0</v>
      </c>
      <c r="H25" s="56">
        <v>1</v>
      </c>
      <c r="I25" s="56">
        <v>0</v>
      </c>
      <c r="J25" s="56">
        <v>1</v>
      </c>
      <c r="K25" s="56">
        <v>0</v>
      </c>
      <c r="L25" s="56">
        <v>0</v>
      </c>
      <c r="M25" s="56">
        <v>0</v>
      </c>
      <c r="N25" s="56">
        <v>0</v>
      </c>
      <c r="O25" s="100">
        <v>0</v>
      </c>
    </row>
    <row r="26" spans="1:15" ht="15.75" x14ac:dyDescent="0.25">
      <c r="A26" s="467" t="s">
        <v>394</v>
      </c>
      <c r="B26" s="12">
        <v>10</v>
      </c>
      <c r="C26" s="100">
        <v>4</v>
      </c>
      <c r="D26" s="12">
        <v>6</v>
      </c>
      <c r="E26" s="56">
        <v>0</v>
      </c>
      <c r="F26" s="82">
        <v>0</v>
      </c>
      <c r="G26" s="56">
        <v>0</v>
      </c>
      <c r="H26" s="56">
        <v>3</v>
      </c>
      <c r="I26" s="56">
        <v>0</v>
      </c>
      <c r="J26" s="56">
        <v>3</v>
      </c>
      <c r="K26" s="56">
        <v>0</v>
      </c>
      <c r="L26" s="56">
        <v>0</v>
      </c>
      <c r="M26" s="56">
        <v>0</v>
      </c>
      <c r="N26" s="56">
        <v>1</v>
      </c>
      <c r="O26" s="100">
        <v>0</v>
      </c>
    </row>
    <row r="27" spans="1:15" ht="15.75" x14ac:dyDescent="0.25">
      <c r="A27" s="467" t="s">
        <v>395</v>
      </c>
      <c r="B27" s="12">
        <v>35</v>
      </c>
      <c r="C27" s="100">
        <v>14</v>
      </c>
      <c r="D27" s="12">
        <v>21</v>
      </c>
      <c r="E27" s="56">
        <v>0</v>
      </c>
      <c r="F27" s="82">
        <v>0</v>
      </c>
      <c r="G27" s="56">
        <v>0</v>
      </c>
      <c r="H27" s="56">
        <v>8</v>
      </c>
      <c r="I27" s="56">
        <v>3</v>
      </c>
      <c r="J27" s="56">
        <v>5</v>
      </c>
      <c r="K27" s="56">
        <v>5</v>
      </c>
      <c r="L27" s="56">
        <v>4</v>
      </c>
      <c r="M27" s="56">
        <v>1</v>
      </c>
      <c r="N27" s="56">
        <v>1</v>
      </c>
      <c r="O27" s="100">
        <v>0</v>
      </c>
    </row>
    <row r="28" spans="1:15" ht="15.75" x14ac:dyDescent="0.25">
      <c r="A28" s="467" t="s">
        <v>396</v>
      </c>
      <c r="B28" s="12">
        <v>63</v>
      </c>
      <c r="C28" s="100">
        <v>18</v>
      </c>
      <c r="D28" s="12">
        <v>45</v>
      </c>
      <c r="E28" s="56">
        <v>1</v>
      </c>
      <c r="F28" s="82">
        <v>0</v>
      </c>
      <c r="G28" s="56">
        <v>0</v>
      </c>
      <c r="H28" s="56">
        <v>8</v>
      </c>
      <c r="I28" s="56">
        <v>1</v>
      </c>
      <c r="J28" s="56">
        <v>7</v>
      </c>
      <c r="K28" s="56">
        <v>2</v>
      </c>
      <c r="L28" s="56">
        <v>2</v>
      </c>
      <c r="M28" s="56">
        <v>0</v>
      </c>
      <c r="N28" s="56">
        <v>7</v>
      </c>
      <c r="O28" s="100">
        <v>0</v>
      </c>
    </row>
    <row r="29" spans="1:15" ht="15.75" x14ac:dyDescent="0.25">
      <c r="A29" s="467" t="s">
        <v>397</v>
      </c>
      <c r="B29" s="12">
        <v>52</v>
      </c>
      <c r="C29" s="100">
        <v>26</v>
      </c>
      <c r="D29" s="12">
        <v>26</v>
      </c>
      <c r="E29" s="56">
        <v>0</v>
      </c>
      <c r="F29" s="82">
        <v>0</v>
      </c>
      <c r="G29" s="56">
        <v>0</v>
      </c>
      <c r="H29" s="56">
        <v>19</v>
      </c>
      <c r="I29" s="56">
        <v>2</v>
      </c>
      <c r="J29" s="56">
        <v>17</v>
      </c>
      <c r="K29" s="56">
        <v>4</v>
      </c>
      <c r="L29" s="56">
        <v>1</v>
      </c>
      <c r="M29" s="56">
        <v>3</v>
      </c>
      <c r="N29" s="56">
        <v>3</v>
      </c>
      <c r="O29" s="100">
        <v>0</v>
      </c>
    </row>
    <row r="30" spans="1:15" ht="15.75" x14ac:dyDescent="0.25">
      <c r="A30" s="467" t="s">
        <v>398</v>
      </c>
      <c r="B30" s="12">
        <v>29</v>
      </c>
      <c r="C30" s="100">
        <v>22</v>
      </c>
      <c r="D30" s="12">
        <v>7</v>
      </c>
      <c r="E30" s="56">
        <v>0</v>
      </c>
      <c r="F30" s="82">
        <v>0</v>
      </c>
      <c r="G30" s="56">
        <v>0</v>
      </c>
      <c r="H30" s="56">
        <v>18</v>
      </c>
      <c r="I30" s="56">
        <v>2</v>
      </c>
      <c r="J30" s="56">
        <v>16</v>
      </c>
      <c r="K30" s="56">
        <v>2</v>
      </c>
      <c r="L30" s="56">
        <v>2</v>
      </c>
      <c r="M30" s="56">
        <v>0</v>
      </c>
      <c r="N30" s="56">
        <v>2</v>
      </c>
      <c r="O30" s="100">
        <v>0</v>
      </c>
    </row>
    <row r="31" spans="1:15" ht="15.75" x14ac:dyDescent="0.25">
      <c r="A31" s="467" t="s">
        <v>399</v>
      </c>
      <c r="B31" s="12">
        <v>7</v>
      </c>
      <c r="C31" s="100">
        <v>1</v>
      </c>
      <c r="D31" s="12">
        <v>6</v>
      </c>
      <c r="E31" s="56">
        <v>0</v>
      </c>
      <c r="F31" s="82">
        <v>0</v>
      </c>
      <c r="G31" s="56">
        <v>0</v>
      </c>
      <c r="H31" s="56">
        <v>1</v>
      </c>
      <c r="I31" s="56">
        <v>0</v>
      </c>
      <c r="J31" s="56">
        <v>1</v>
      </c>
      <c r="K31" s="56">
        <v>0</v>
      </c>
      <c r="L31" s="56">
        <v>0</v>
      </c>
      <c r="M31" s="56">
        <v>0</v>
      </c>
      <c r="N31" s="56">
        <v>0</v>
      </c>
      <c r="O31" s="100">
        <v>0</v>
      </c>
    </row>
    <row r="32" spans="1:15" ht="15.75" x14ac:dyDescent="0.25">
      <c r="A32" s="467" t="s">
        <v>400</v>
      </c>
      <c r="B32" s="12">
        <v>22</v>
      </c>
      <c r="C32" s="100">
        <v>9</v>
      </c>
      <c r="D32" s="12">
        <v>13</v>
      </c>
      <c r="E32" s="56">
        <v>0</v>
      </c>
      <c r="F32" s="82">
        <v>0</v>
      </c>
      <c r="G32" s="56">
        <v>0</v>
      </c>
      <c r="H32" s="56">
        <v>4</v>
      </c>
      <c r="I32" s="56">
        <v>0</v>
      </c>
      <c r="J32" s="56">
        <v>4</v>
      </c>
      <c r="K32" s="56">
        <v>2</v>
      </c>
      <c r="L32" s="56">
        <v>0</v>
      </c>
      <c r="M32" s="56">
        <v>2</v>
      </c>
      <c r="N32" s="56">
        <v>3</v>
      </c>
      <c r="O32" s="100">
        <v>0</v>
      </c>
    </row>
    <row r="33" spans="1:15" ht="15.75" x14ac:dyDescent="0.25">
      <c r="A33" s="467" t="s">
        <v>401</v>
      </c>
      <c r="B33" s="12">
        <v>82</v>
      </c>
      <c r="C33" s="100">
        <v>32</v>
      </c>
      <c r="D33" s="12">
        <v>50</v>
      </c>
      <c r="E33" s="56">
        <v>1</v>
      </c>
      <c r="F33" s="82">
        <v>1</v>
      </c>
      <c r="G33" s="56">
        <v>0</v>
      </c>
      <c r="H33" s="56">
        <v>16</v>
      </c>
      <c r="I33" s="56">
        <v>1</v>
      </c>
      <c r="J33" s="56">
        <v>15</v>
      </c>
      <c r="K33" s="56">
        <v>8</v>
      </c>
      <c r="L33" s="56">
        <v>7</v>
      </c>
      <c r="M33" s="56">
        <v>1</v>
      </c>
      <c r="N33" s="56">
        <v>6</v>
      </c>
      <c r="O33" s="100">
        <v>0</v>
      </c>
    </row>
    <row r="34" spans="1:15" ht="15.75" x14ac:dyDescent="0.25">
      <c r="A34" s="467" t="s">
        <v>402</v>
      </c>
      <c r="B34" s="12">
        <v>11</v>
      </c>
      <c r="C34" s="100">
        <v>6</v>
      </c>
      <c r="D34" s="12">
        <v>5</v>
      </c>
      <c r="E34" s="56">
        <v>0</v>
      </c>
      <c r="F34" s="82">
        <v>0</v>
      </c>
      <c r="G34" s="56">
        <v>0</v>
      </c>
      <c r="H34" s="56">
        <v>4</v>
      </c>
      <c r="I34" s="56">
        <v>2</v>
      </c>
      <c r="J34" s="56">
        <v>2</v>
      </c>
      <c r="K34" s="56">
        <v>1</v>
      </c>
      <c r="L34" s="56">
        <v>1</v>
      </c>
      <c r="M34" s="56">
        <v>0</v>
      </c>
      <c r="N34" s="56">
        <v>1</v>
      </c>
      <c r="O34" s="100">
        <v>0</v>
      </c>
    </row>
    <row r="35" spans="1:15" ht="15.75" x14ac:dyDescent="0.25">
      <c r="A35" s="467" t="s">
        <v>403</v>
      </c>
      <c r="B35" s="12">
        <v>36</v>
      </c>
      <c r="C35" s="100">
        <v>11</v>
      </c>
      <c r="D35" s="12">
        <v>25</v>
      </c>
      <c r="E35" s="56">
        <v>0</v>
      </c>
      <c r="F35" s="82">
        <v>0</v>
      </c>
      <c r="G35" s="56">
        <v>0</v>
      </c>
      <c r="H35" s="56">
        <v>4</v>
      </c>
      <c r="I35" s="56">
        <v>0</v>
      </c>
      <c r="J35" s="56">
        <v>4</v>
      </c>
      <c r="K35" s="56">
        <v>0</v>
      </c>
      <c r="L35" s="56">
        <v>0</v>
      </c>
      <c r="M35" s="56">
        <v>0</v>
      </c>
      <c r="N35" s="56">
        <v>7</v>
      </c>
      <c r="O35" s="100">
        <v>0</v>
      </c>
    </row>
    <row r="36" spans="1:15" ht="15.75" x14ac:dyDescent="0.25">
      <c r="A36" s="467" t="s">
        <v>404</v>
      </c>
      <c r="B36" s="12">
        <v>16</v>
      </c>
      <c r="C36" s="100">
        <v>11</v>
      </c>
      <c r="D36" s="12">
        <v>5</v>
      </c>
      <c r="E36" s="56">
        <v>1</v>
      </c>
      <c r="F36" s="82">
        <v>0</v>
      </c>
      <c r="G36" s="56">
        <v>0</v>
      </c>
      <c r="H36" s="56">
        <v>9</v>
      </c>
      <c r="I36" s="56">
        <v>2</v>
      </c>
      <c r="J36" s="56">
        <v>7</v>
      </c>
      <c r="K36" s="56">
        <v>1</v>
      </c>
      <c r="L36" s="56">
        <v>1</v>
      </c>
      <c r="M36" s="56">
        <v>0</v>
      </c>
      <c r="N36" s="56">
        <v>0</v>
      </c>
      <c r="O36" s="100">
        <v>0</v>
      </c>
    </row>
    <row r="37" spans="1:15" ht="15.75" x14ac:dyDescent="0.25">
      <c r="A37" s="467" t="s">
        <v>405</v>
      </c>
      <c r="B37" s="12">
        <v>19</v>
      </c>
      <c r="C37" s="100">
        <v>8</v>
      </c>
      <c r="D37" s="12">
        <v>11</v>
      </c>
      <c r="E37" s="56">
        <v>0</v>
      </c>
      <c r="F37" s="82">
        <v>0</v>
      </c>
      <c r="G37" s="56">
        <v>0</v>
      </c>
      <c r="H37" s="56">
        <v>6</v>
      </c>
      <c r="I37" s="56">
        <v>3</v>
      </c>
      <c r="J37" s="56">
        <v>3</v>
      </c>
      <c r="K37" s="56">
        <v>0</v>
      </c>
      <c r="L37" s="56">
        <v>0</v>
      </c>
      <c r="M37" s="56">
        <v>0</v>
      </c>
      <c r="N37" s="56">
        <v>2</v>
      </c>
      <c r="O37" s="100">
        <v>0</v>
      </c>
    </row>
    <row r="38" spans="1:15" ht="15.75" x14ac:dyDescent="0.25">
      <c r="A38" s="467" t="s">
        <v>406</v>
      </c>
      <c r="B38" s="12">
        <v>26</v>
      </c>
      <c r="C38" s="100">
        <v>10</v>
      </c>
      <c r="D38" s="12">
        <v>16</v>
      </c>
      <c r="E38" s="56">
        <v>0</v>
      </c>
      <c r="F38" s="82">
        <v>0</v>
      </c>
      <c r="G38" s="56">
        <v>0</v>
      </c>
      <c r="H38" s="56">
        <v>7</v>
      </c>
      <c r="I38" s="56">
        <v>1</v>
      </c>
      <c r="J38" s="56">
        <v>6</v>
      </c>
      <c r="K38" s="56">
        <v>0</v>
      </c>
      <c r="L38" s="56">
        <v>0</v>
      </c>
      <c r="M38" s="56">
        <v>0</v>
      </c>
      <c r="N38" s="56">
        <v>3</v>
      </c>
      <c r="O38" s="100">
        <v>0</v>
      </c>
    </row>
    <row r="39" spans="1:15" ht="15.75" x14ac:dyDescent="0.25">
      <c r="A39" s="467" t="s">
        <v>407</v>
      </c>
      <c r="B39" s="12">
        <v>12</v>
      </c>
      <c r="C39" s="100">
        <v>9</v>
      </c>
      <c r="D39" s="12">
        <v>3</v>
      </c>
      <c r="E39" s="56">
        <v>0</v>
      </c>
      <c r="F39" s="82">
        <v>0</v>
      </c>
      <c r="G39" s="56">
        <v>1</v>
      </c>
      <c r="H39" s="56">
        <v>6</v>
      </c>
      <c r="I39" s="56">
        <v>0</v>
      </c>
      <c r="J39" s="56">
        <v>6</v>
      </c>
      <c r="K39" s="56">
        <v>1</v>
      </c>
      <c r="L39" s="56">
        <v>0</v>
      </c>
      <c r="M39" s="56">
        <v>1</v>
      </c>
      <c r="N39" s="56">
        <v>0</v>
      </c>
      <c r="O39" s="100">
        <v>1</v>
      </c>
    </row>
    <row r="40" spans="1:15" ht="15.75" x14ac:dyDescent="0.25">
      <c r="A40" s="467" t="s">
        <v>408</v>
      </c>
      <c r="B40" s="12">
        <v>37</v>
      </c>
      <c r="C40" s="100">
        <v>19</v>
      </c>
      <c r="D40" s="12">
        <v>18</v>
      </c>
      <c r="E40" s="56">
        <v>0</v>
      </c>
      <c r="F40" s="82">
        <v>0</v>
      </c>
      <c r="G40" s="56">
        <v>0</v>
      </c>
      <c r="H40" s="56">
        <v>12</v>
      </c>
      <c r="I40" s="56">
        <v>3</v>
      </c>
      <c r="J40" s="56">
        <v>9</v>
      </c>
      <c r="K40" s="56">
        <v>3</v>
      </c>
      <c r="L40" s="56">
        <v>3</v>
      </c>
      <c r="M40" s="56">
        <v>0</v>
      </c>
      <c r="N40" s="56">
        <v>4</v>
      </c>
      <c r="O40" s="100">
        <v>0</v>
      </c>
    </row>
    <row r="41" spans="1:15" ht="15.75" x14ac:dyDescent="0.25">
      <c r="A41" s="467" t="s">
        <v>409</v>
      </c>
      <c r="B41" s="12">
        <v>76</v>
      </c>
      <c r="C41" s="100">
        <v>28</v>
      </c>
      <c r="D41" s="12">
        <v>48</v>
      </c>
      <c r="E41" s="56">
        <v>0</v>
      </c>
      <c r="F41" s="82">
        <v>0</v>
      </c>
      <c r="G41" s="56">
        <v>3</v>
      </c>
      <c r="H41" s="56">
        <v>15</v>
      </c>
      <c r="I41" s="56">
        <v>0</v>
      </c>
      <c r="J41" s="56">
        <v>15</v>
      </c>
      <c r="K41" s="56">
        <v>3</v>
      </c>
      <c r="L41" s="56">
        <v>0</v>
      </c>
      <c r="M41" s="56">
        <v>3</v>
      </c>
      <c r="N41" s="56">
        <v>7</v>
      </c>
      <c r="O41" s="100">
        <v>0</v>
      </c>
    </row>
    <row r="42" spans="1:15" ht="15.75" x14ac:dyDescent="0.25">
      <c r="A42" s="467" t="s">
        <v>410</v>
      </c>
      <c r="B42" s="12">
        <v>89</v>
      </c>
      <c r="C42" s="100">
        <v>31</v>
      </c>
      <c r="D42" s="12">
        <v>58</v>
      </c>
      <c r="E42" s="56">
        <v>0</v>
      </c>
      <c r="F42" s="82">
        <v>0</v>
      </c>
      <c r="G42" s="56">
        <v>0</v>
      </c>
      <c r="H42" s="56">
        <v>22</v>
      </c>
      <c r="I42" s="56">
        <v>3</v>
      </c>
      <c r="J42" s="56">
        <v>19</v>
      </c>
      <c r="K42" s="56">
        <v>9</v>
      </c>
      <c r="L42" s="56">
        <v>5</v>
      </c>
      <c r="M42" s="56">
        <v>4</v>
      </c>
      <c r="N42" s="56">
        <v>0</v>
      </c>
      <c r="O42" s="100">
        <v>0</v>
      </c>
    </row>
    <row r="43" spans="1:15" ht="15.75" x14ac:dyDescent="0.25">
      <c r="A43" s="467" t="s">
        <v>411</v>
      </c>
      <c r="B43" s="12">
        <v>63</v>
      </c>
      <c r="C43" s="100">
        <v>17</v>
      </c>
      <c r="D43" s="12">
        <v>46</v>
      </c>
      <c r="E43" s="56">
        <v>0</v>
      </c>
      <c r="F43" s="82">
        <v>1</v>
      </c>
      <c r="G43" s="56">
        <v>0</v>
      </c>
      <c r="H43" s="56">
        <v>15</v>
      </c>
      <c r="I43" s="56">
        <v>2</v>
      </c>
      <c r="J43" s="56">
        <v>13</v>
      </c>
      <c r="K43" s="56">
        <v>1</v>
      </c>
      <c r="L43" s="56">
        <v>0</v>
      </c>
      <c r="M43" s="56">
        <v>1</v>
      </c>
      <c r="N43" s="56">
        <v>0</v>
      </c>
      <c r="O43" s="100">
        <v>0</v>
      </c>
    </row>
    <row r="44" spans="1:15" ht="15.75" x14ac:dyDescent="0.25">
      <c r="A44" s="467" t="s">
        <v>412</v>
      </c>
      <c r="B44" s="12">
        <v>78</v>
      </c>
      <c r="C44" s="100">
        <v>28</v>
      </c>
      <c r="D44" s="12">
        <v>50</v>
      </c>
      <c r="E44" s="56">
        <v>0</v>
      </c>
      <c r="F44" s="82">
        <v>1</v>
      </c>
      <c r="G44" s="56">
        <v>0</v>
      </c>
      <c r="H44" s="56">
        <v>18</v>
      </c>
      <c r="I44" s="56">
        <v>5</v>
      </c>
      <c r="J44" s="56">
        <v>13</v>
      </c>
      <c r="K44" s="56">
        <v>9</v>
      </c>
      <c r="L44" s="56">
        <v>6</v>
      </c>
      <c r="M44" s="56">
        <v>3</v>
      </c>
      <c r="N44" s="56">
        <v>0</v>
      </c>
      <c r="O44" s="100">
        <v>0</v>
      </c>
    </row>
    <row r="45" spans="1:15" ht="15.75" x14ac:dyDescent="0.25">
      <c r="A45" s="467" t="s">
        <v>413</v>
      </c>
      <c r="B45" s="12">
        <v>81</v>
      </c>
      <c r="C45" s="100">
        <v>24</v>
      </c>
      <c r="D45" s="12">
        <v>57</v>
      </c>
      <c r="E45" s="56">
        <v>0</v>
      </c>
      <c r="F45" s="82">
        <v>0</v>
      </c>
      <c r="G45" s="56">
        <v>0</v>
      </c>
      <c r="H45" s="56">
        <v>16</v>
      </c>
      <c r="I45" s="56">
        <v>1</v>
      </c>
      <c r="J45" s="56">
        <v>15</v>
      </c>
      <c r="K45" s="56">
        <v>5</v>
      </c>
      <c r="L45" s="56">
        <v>4</v>
      </c>
      <c r="M45" s="56">
        <v>1</v>
      </c>
      <c r="N45" s="56">
        <v>3</v>
      </c>
      <c r="O45" s="100">
        <v>0</v>
      </c>
    </row>
    <row r="46" spans="1:15" ht="15.75" x14ac:dyDescent="0.25">
      <c r="A46" s="467" t="s">
        <v>414</v>
      </c>
      <c r="B46" s="12">
        <v>35</v>
      </c>
      <c r="C46" s="100">
        <v>10</v>
      </c>
      <c r="D46" s="12">
        <v>25</v>
      </c>
      <c r="E46" s="56">
        <v>0</v>
      </c>
      <c r="F46" s="82">
        <v>0</v>
      </c>
      <c r="G46" s="56">
        <v>0</v>
      </c>
      <c r="H46" s="56">
        <v>6</v>
      </c>
      <c r="I46" s="56">
        <v>1</v>
      </c>
      <c r="J46" s="56">
        <v>5</v>
      </c>
      <c r="K46" s="56">
        <v>2</v>
      </c>
      <c r="L46" s="56">
        <v>1</v>
      </c>
      <c r="M46" s="56">
        <v>1</v>
      </c>
      <c r="N46" s="56">
        <v>2</v>
      </c>
      <c r="O46" s="100">
        <v>0</v>
      </c>
    </row>
    <row r="47" spans="1:15" ht="15.75" x14ac:dyDescent="0.25">
      <c r="A47" s="467" t="s">
        <v>415</v>
      </c>
      <c r="B47" s="12">
        <v>44</v>
      </c>
      <c r="C47" s="100">
        <v>10</v>
      </c>
      <c r="D47" s="12">
        <v>34</v>
      </c>
      <c r="E47" s="56">
        <v>0</v>
      </c>
      <c r="F47" s="82">
        <v>0</v>
      </c>
      <c r="G47" s="56">
        <v>0</v>
      </c>
      <c r="H47" s="56">
        <v>5</v>
      </c>
      <c r="I47" s="56">
        <v>0</v>
      </c>
      <c r="J47" s="56">
        <v>5</v>
      </c>
      <c r="K47" s="56">
        <v>3</v>
      </c>
      <c r="L47" s="56">
        <v>3</v>
      </c>
      <c r="M47" s="56">
        <v>0</v>
      </c>
      <c r="N47" s="56">
        <v>2</v>
      </c>
      <c r="O47" s="100">
        <v>0</v>
      </c>
    </row>
    <row r="48" spans="1:15" ht="15.75" x14ac:dyDescent="0.25">
      <c r="A48" s="467" t="s">
        <v>416</v>
      </c>
      <c r="B48" s="12">
        <v>77</v>
      </c>
      <c r="C48" s="100">
        <v>26</v>
      </c>
      <c r="D48" s="12">
        <v>51</v>
      </c>
      <c r="E48" s="56">
        <v>0</v>
      </c>
      <c r="F48" s="82">
        <v>0</v>
      </c>
      <c r="G48" s="56">
        <v>0</v>
      </c>
      <c r="H48" s="56">
        <v>15</v>
      </c>
      <c r="I48" s="56">
        <v>2</v>
      </c>
      <c r="J48" s="56">
        <v>13</v>
      </c>
      <c r="K48" s="56">
        <v>5</v>
      </c>
      <c r="L48" s="56">
        <v>3</v>
      </c>
      <c r="M48" s="56">
        <v>2</v>
      </c>
      <c r="N48" s="56">
        <v>6</v>
      </c>
      <c r="O48" s="100">
        <v>0</v>
      </c>
    </row>
    <row r="49" spans="1:15" ht="15.75" x14ac:dyDescent="0.25">
      <c r="A49" s="467" t="s">
        <v>417</v>
      </c>
      <c r="B49" s="12">
        <v>11</v>
      </c>
      <c r="C49" s="100">
        <v>9</v>
      </c>
      <c r="D49" s="12">
        <v>2</v>
      </c>
      <c r="E49" s="56">
        <v>0</v>
      </c>
      <c r="F49" s="82">
        <v>0</v>
      </c>
      <c r="G49" s="56">
        <v>0</v>
      </c>
      <c r="H49" s="56">
        <v>7</v>
      </c>
      <c r="I49" s="56">
        <v>3</v>
      </c>
      <c r="J49" s="56">
        <v>4</v>
      </c>
      <c r="K49" s="56">
        <v>1</v>
      </c>
      <c r="L49" s="56">
        <v>1</v>
      </c>
      <c r="M49" s="56">
        <v>0</v>
      </c>
      <c r="N49" s="56">
        <v>1</v>
      </c>
      <c r="O49" s="100">
        <v>0</v>
      </c>
    </row>
    <row r="50" spans="1:15" ht="15.75" x14ac:dyDescent="0.25">
      <c r="A50" s="467" t="s">
        <v>418</v>
      </c>
      <c r="B50" s="12">
        <v>41</v>
      </c>
      <c r="C50" s="100">
        <v>18</v>
      </c>
      <c r="D50" s="12">
        <v>23</v>
      </c>
      <c r="E50" s="56">
        <v>0</v>
      </c>
      <c r="F50" s="82">
        <v>0</v>
      </c>
      <c r="G50" s="56">
        <v>1</v>
      </c>
      <c r="H50" s="56">
        <v>16</v>
      </c>
      <c r="I50" s="56">
        <v>5</v>
      </c>
      <c r="J50" s="56">
        <v>11</v>
      </c>
      <c r="K50" s="56">
        <v>1</v>
      </c>
      <c r="L50" s="56">
        <v>0</v>
      </c>
      <c r="M50" s="56">
        <v>1</v>
      </c>
      <c r="N50" s="56">
        <v>0</v>
      </c>
      <c r="O50" s="100">
        <v>0</v>
      </c>
    </row>
    <row r="51" spans="1:15" ht="15.75" x14ac:dyDescent="0.25">
      <c r="A51" s="467" t="s">
        <v>419</v>
      </c>
      <c r="B51" s="12">
        <v>6</v>
      </c>
      <c r="C51" s="100">
        <v>3</v>
      </c>
      <c r="D51" s="12">
        <v>3</v>
      </c>
      <c r="E51" s="56">
        <v>0</v>
      </c>
      <c r="F51" s="82">
        <v>0</v>
      </c>
      <c r="G51" s="56">
        <v>0</v>
      </c>
      <c r="H51" s="56">
        <v>3</v>
      </c>
      <c r="I51" s="56">
        <v>1</v>
      </c>
      <c r="J51" s="56">
        <v>2</v>
      </c>
      <c r="K51" s="56">
        <v>0</v>
      </c>
      <c r="L51" s="56">
        <v>0</v>
      </c>
      <c r="M51" s="56">
        <v>0</v>
      </c>
      <c r="N51" s="56">
        <v>0</v>
      </c>
      <c r="O51" s="100">
        <v>0</v>
      </c>
    </row>
    <row r="52" spans="1:15" ht="15.75" x14ac:dyDescent="0.25">
      <c r="A52" s="467" t="s">
        <v>420</v>
      </c>
      <c r="B52" s="12">
        <v>14</v>
      </c>
      <c r="C52" s="100">
        <v>9</v>
      </c>
      <c r="D52" s="12">
        <v>5</v>
      </c>
      <c r="E52" s="56">
        <v>1</v>
      </c>
      <c r="F52" s="82">
        <v>0</v>
      </c>
      <c r="G52" s="56">
        <v>0</v>
      </c>
      <c r="H52" s="56">
        <v>6</v>
      </c>
      <c r="I52" s="56">
        <v>2</v>
      </c>
      <c r="J52" s="56">
        <v>4</v>
      </c>
      <c r="K52" s="56">
        <v>1</v>
      </c>
      <c r="L52" s="56">
        <v>1</v>
      </c>
      <c r="M52" s="56">
        <v>0</v>
      </c>
      <c r="N52" s="56">
        <v>0</v>
      </c>
      <c r="O52" s="100">
        <v>1</v>
      </c>
    </row>
    <row r="53" spans="1:15" ht="15.75" x14ac:dyDescent="0.25">
      <c r="A53" s="467" t="s">
        <v>421</v>
      </c>
      <c r="B53" s="12">
        <v>19</v>
      </c>
      <c r="C53" s="100">
        <v>7</v>
      </c>
      <c r="D53" s="12">
        <v>12</v>
      </c>
      <c r="E53" s="56">
        <v>0</v>
      </c>
      <c r="F53" s="82">
        <v>0</v>
      </c>
      <c r="G53" s="56">
        <v>0</v>
      </c>
      <c r="H53" s="56">
        <v>4</v>
      </c>
      <c r="I53" s="56">
        <v>1</v>
      </c>
      <c r="J53" s="56">
        <v>3</v>
      </c>
      <c r="K53" s="56">
        <v>0</v>
      </c>
      <c r="L53" s="56">
        <v>0</v>
      </c>
      <c r="M53" s="56">
        <v>0</v>
      </c>
      <c r="N53" s="56">
        <v>3</v>
      </c>
      <c r="O53" s="100">
        <v>0</v>
      </c>
    </row>
    <row r="54" spans="1:15" ht="15.75" x14ac:dyDescent="0.25">
      <c r="A54" s="467" t="s">
        <v>422</v>
      </c>
      <c r="B54" s="12">
        <v>4</v>
      </c>
      <c r="C54" s="100">
        <v>2</v>
      </c>
      <c r="D54" s="12">
        <v>2</v>
      </c>
      <c r="E54" s="56">
        <v>0</v>
      </c>
      <c r="F54" s="82">
        <v>0</v>
      </c>
      <c r="G54" s="56">
        <v>0</v>
      </c>
      <c r="H54" s="56">
        <v>2</v>
      </c>
      <c r="I54" s="56">
        <v>1</v>
      </c>
      <c r="J54" s="56">
        <v>1</v>
      </c>
      <c r="K54" s="56">
        <v>0</v>
      </c>
      <c r="L54" s="56">
        <v>0</v>
      </c>
      <c r="M54" s="56">
        <v>0</v>
      </c>
      <c r="N54" s="56">
        <v>0</v>
      </c>
      <c r="O54" s="100">
        <v>0</v>
      </c>
    </row>
    <row r="55" spans="1:15" ht="15.75" x14ac:dyDescent="0.25">
      <c r="A55" s="467" t="s">
        <v>423</v>
      </c>
      <c r="B55" s="12">
        <v>2</v>
      </c>
      <c r="C55" s="100">
        <v>1</v>
      </c>
      <c r="D55" s="12">
        <v>1</v>
      </c>
      <c r="E55" s="56">
        <v>0</v>
      </c>
      <c r="F55" s="82">
        <v>0</v>
      </c>
      <c r="G55" s="56">
        <v>0</v>
      </c>
      <c r="H55" s="56">
        <v>1</v>
      </c>
      <c r="I55" s="56">
        <v>0</v>
      </c>
      <c r="J55" s="56">
        <v>1</v>
      </c>
      <c r="K55" s="56">
        <v>0</v>
      </c>
      <c r="L55" s="56">
        <v>0</v>
      </c>
      <c r="M55" s="56">
        <v>0</v>
      </c>
      <c r="N55" s="56">
        <v>0</v>
      </c>
      <c r="O55" s="100">
        <v>0</v>
      </c>
    </row>
    <row r="56" spans="1:15" ht="15.75" x14ac:dyDescent="0.25">
      <c r="A56" s="467" t="s">
        <v>424</v>
      </c>
      <c r="B56" s="12">
        <v>3</v>
      </c>
      <c r="C56" s="100">
        <v>2</v>
      </c>
      <c r="D56" s="12">
        <v>1</v>
      </c>
      <c r="E56" s="56">
        <v>0</v>
      </c>
      <c r="F56" s="82">
        <v>0</v>
      </c>
      <c r="G56" s="56">
        <v>0</v>
      </c>
      <c r="H56" s="56">
        <v>2</v>
      </c>
      <c r="I56" s="56">
        <v>1</v>
      </c>
      <c r="J56" s="56">
        <v>1</v>
      </c>
      <c r="K56" s="56">
        <v>0</v>
      </c>
      <c r="L56" s="56">
        <v>0</v>
      </c>
      <c r="M56" s="56">
        <v>0</v>
      </c>
      <c r="N56" s="56">
        <v>0</v>
      </c>
      <c r="O56" s="100">
        <v>0</v>
      </c>
    </row>
    <row r="57" spans="1:15" ht="15.75" x14ac:dyDescent="0.25">
      <c r="A57" s="467" t="s">
        <v>425</v>
      </c>
      <c r="B57" s="12">
        <v>43</v>
      </c>
      <c r="C57" s="100">
        <v>16</v>
      </c>
      <c r="D57" s="12">
        <v>27</v>
      </c>
      <c r="E57" s="56">
        <v>0</v>
      </c>
      <c r="F57" s="82">
        <v>0</v>
      </c>
      <c r="G57" s="56">
        <v>0</v>
      </c>
      <c r="H57" s="56">
        <v>13</v>
      </c>
      <c r="I57" s="56">
        <v>4</v>
      </c>
      <c r="J57" s="56">
        <v>9</v>
      </c>
      <c r="K57" s="56">
        <v>2</v>
      </c>
      <c r="L57" s="56">
        <v>1</v>
      </c>
      <c r="M57" s="56">
        <v>1</v>
      </c>
      <c r="N57" s="56">
        <v>1</v>
      </c>
      <c r="O57" s="100">
        <v>0</v>
      </c>
    </row>
    <row r="58" spans="1:15" ht="15.75" x14ac:dyDescent="0.25">
      <c r="A58" s="467" t="s">
        <v>426</v>
      </c>
      <c r="B58" s="12">
        <v>11</v>
      </c>
      <c r="C58" s="100">
        <v>5</v>
      </c>
      <c r="D58" s="12">
        <v>6</v>
      </c>
      <c r="E58" s="56">
        <v>0</v>
      </c>
      <c r="F58" s="82">
        <v>0</v>
      </c>
      <c r="G58" s="56">
        <v>0</v>
      </c>
      <c r="H58" s="56">
        <v>2</v>
      </c>
      <c r="I58" s="56">
        <v>0</v>
      </c>
      <c r="J58" s="56">
        <v>2</v>
      </c>
      <c r="K58" s="56">
        <v>0</v>
      </c>
      <c r="L58" s="56">
        <v>0</v>
      </c>
      <c r="M58" s="56">
        <v>0</v>
      </c>
      <c r="N58" s="56">
        <v>2</v>
      </c>
      <c r="O58" s="100">
        <v>1</v>
      </c>
    </row>
    <row r="59" spans="1:15" ht="15.75" x14ac:dyDescent="0.25">
      <c r="A59" s="467" t="s">
        <v>427</v>
      </c>
      <c r="B59" s="12">
        <v>6</v>
      </c>
      <c r="C59" s="100">
        <v>2</v>
      </c>
      <c r="D59" s="12">
        <v>4</v>
      </c>
      <c r="E59" s="56">
        <v>0</v>
      </c>
      <c r="F59" s="82">
        <v>0</v>
      </c>
      <c r="G59" s="56">
        <v>0</v>
      </c>
      <c r="H59" s="56">
        <v>2</v>
      </c>
      <c r="I59" s="56">
        <v>0</v>
      </c>
      <c r="J59" s="56">
        <v>2</v>
      </c>
      <c r="K59" s="56">
        <v>0</v>
      </c>
      <c r="L59" s="56">
        <v>0</v>
      </c>
      <c r="M59" s="56">
        <v>0</v>
      </c>
      <c r="N59" s="56">
        <v>0</v>
      </c>
      <c r="O59" s="100">
        <v>0</v>
      </c>
    </row>
    <row r="60" spans="1:15" ht="15.75" x14ac:dyDescent="0.25">
      <c r="A60" s="467" t="s">
        <v>428</v>
      </c>
      <c r="B60" s="12">
        <v>5</v>
      </c>
      <c r="C60" s="100">
        <v>3</v>
      </c>
      <c r="D60" s="12">
        <v>2</v>
      </c>
      <c r="E60" s="56">
        <v>0</v>
      </c>
      <c r="F60" s="82">
        <v>0</v>
      </c>
      <c r="G60" s="56">
        <v>0</v>
      </c>
      <c r="H60" s="56">
        <v>2</v>
      </c>
      <c r="I60" s="56">
        <v>1</v>
      </c>
      <c r="J60" s="56">
        <v>1</v>
      </c>
      <c r="K60" s="56">
        <v>0</v>
      </c>
      <c r="L60" s="56">
        <v>0</v>
      </c>
      <c r="M60" s="56">
        <v>0</v>
      </c>
      <c r="N60" s="56">
        <v>1</v>
      </c>
      <c r="O60" s="100">
        <v>0</v>
      </c>
    </row>
    <row r="61" spans="1:15" ht="15.75" x14ac:dyDescent="0.25">
      <c r="A61" s="467" t="s">
        <v>429</v>
      </c>
      <c r="B61" s="12">
        <v>7</v>
      </c>
      <c r="C61" s="100">
        <v>2</v>
      </c>
      <c r="D61" s="12">
        <v>5</v>
      </c>
      <c r="E61" s="56">
        <v>0</v>
      </c>
      <c r="F61" s="82">
        <v>0</v>
      </c>
      <c r="G61" s="56">
        <v>0</v>
      </c>
      <c r="H61" s="56">
        <v>1</v>
      </c>
      <c r="I61" s="56">
        <v>0</v>
      </c>
      <c r="J61" s="56">
        <v>1</v>
      </c>
      <c r="K61" s="56">
        <v>0</v>
      </c>
      <c r="L61" s="56">
        <v>0</v>
      </c>
      <c r="M61" s="56">
        <v>0</v>
      </c>
      <c r="N61" s="56">
        <v>1</v>
      </c>
      <c r="O61" s="100">
        <v>0</v>
      </c>
    </row>
    <row r="62" spans="1:15" ht="15.75" x14ac:dyDescent="0.25">
      <c r="A62" s="467" t="s">
        <v>430</v>
      </c>
      <c r="B62" s="12">
        <v>24</v>
      </c>
      <c r="C62" s="100">
        <v>12</v>
      </c>
      <c r="D62" s="12">
        <v>12</v>
      </c>
      <c r="E62" s="56">
        <v>0</v>
      </c>
      <c r="F62" s="82">
        <v>0</v>
      </c>
      <c r="G62" s="56">
        <v>0</v>
      </c>
      <c r="H62" s="56">
        <v>9</v>
      </c>
      <c r="I62" s="56">
        <v>5</v>
      </c>
      <c r="J62" s="56">
        <v>4</v>
      </c>
      <c r="K62" s="56">
        <v>0</v>
      </c>
      <c r="L62" s="56">
        <v>0</v>
      </c>
      <c r="M62" s="56">
        <v>0</v>
      </c>
      <c r="N62" s="56">
        <v>3</v>
      </c>
      <c r="O62" s="100">
        <v>0</v>
      </c>
    </row>
    <row r="63" spans="1:15" ht="15.75" x14ac:dyDescent="0.25">
      <c r="A63" s="467" t="s">
        <v>431</v>
      </c>
      <c r="B63" s="12">
        <v>29</v>
      </c>
      <c r="C63" s="100">
        <v>8</v>
      </c>
      <c r="D63" s="12">
        <v>21</v>
      </c>
      <c r="E63" s="56">
        <v>0</v>
      </c>
      <c r="F63" s="82">
        <v>0</v>
      </c>
      <c r="G63" s="56">
        <v>0</v>
      </c>
      <c r="H63" s="56">
        <v>7</v>
      </c>
      <c r="I63" s="56">
        <v>1</v>
      </c>
      <c r="J63" s="56">
        <v>6</v>
      </c>
      <c r="K63" s="56">
        <v>0</v>
      </c>
      <c r="L63" s="56">
        <v>0</v>
      </c>
      <c r="M63" s="56">
        <v>0</v>
      </c>
      <c r="N63" s="56">
        <v>1</v>
      </c>
      <c r="O63" s="100">
        <v>0</v>
      </c>
    </row>
    <row r="64" spans="1:15" ht="15.75" x14ac:dyDescent="0.25">
      <c r="A64" s="467" t="s">
        <v>432</v>
      </c>
      <c r="B64" s="12">
        <v>23</v>
      </c>
      <c r="C64" s="100">
        <v>10</v>
      </c>
      <c r="D64" s="12">
        <v>13</v>
      </c>
      <c r="E64" s="56">
        <v>0</v>
      </c>
      <c r="F64" s="82">
        <v>1</v>
      </c>
      <c r="G64" s="56">
        <v>0</v>
      </c>
      <c r="H64" s="56">
        <v>7</v>
      </c>
      <c r="I64" s="56">
        <v>1</v>
      </c>
      <c r="J64" s="56">
        <v>6</v>
      </c>
      <c r="K64" s="56">
        <v>0</v>
      </c>
      <c r="L64" s="56">
        <v>0</v>
      </c>
      <c r="M64" s="56">
        <v>0</v>
      </c>
      <c r="N64" s="56">
        <v>1</v>
      </c>
      <c r="O64" s="100">
        <v>1</v>
      </c>
    </row>
    <row r="65" spans="1:15" ht="15.75" x14ac:dyDescent="0.25">
      <c r="A65" s="467" t="s">
        <v>433</v>
      </c>
      <c r="B65" s="12">
        <v>4</v>
      </c>
      <c r="C65" s="100">
        <v>4</v>
      </c>
      <c r="D65" s="12">
        <v>0</v>
      </c>
      <c r="E65" s="56">
        <v>0</v>
      </c>
      <c r="F65" s="82">
        <v>0</v>
      </c>
      <c r="G65" s="56">
        <v>0</v>
      </c>
      <c r="H65" s="56">
        <v>4</v>
      </c>
      <c r="I65" s="56">
        <v>0</v>
      </c>
      <c r="J65" s="56">
        <v>4</v>
      </c>
      <c r="K65" s="56">
        <v>0</v>
      </c>
      <c r="L65" s="56">
        <v>0</v>
      </c>
      <c r="M65" s="56">
        <v>0</v>
      </c>
      <c r="N65" s="56">
        <v>0</v>
      </c>
      <c r="O65" s="100">
        <v>0</v>
      </c>
    </row>
    <row r="66" spans="1:15" ht="15.75" x14ac:dyDescent="0.25">
      <c r="A66" s="467" t="s">
        <v>434</v>
      </c>
      <c r="B66" s="12">
        <v>55</v>
      </c>
      <c r="C66" s="100">
        <v>32</v>
      </c>
      <c r="D66" s="12">
        <v>23</v>
      </c>
      <c r="E66" s="56">
        <v>1</v>
      </c>
      <c r="F66" s="82">
        <v>0</v>
      </c>
      <c r="G66" s="56">
        <v>1</v>
      </c>
      <c r="H66" s="56">
        <v>20</v>
      </c>
      <c r="I66" s="56">
        <v>2</v>
      </c>
      <c r="J66" s="56">
        <v>18</v>
      </c>
      <c r="K66" s="56">
        <v>6</v>
      </c>
      <c r="L66" s="56">
        <v>5</v>
      </c>
      <c r="M66" s="56">
        <v>1</v>
      </c>
      <c r="N66" s="56">
        <v>4</v>
      </c>
      <c r="O66" s="100">
        <v>0</v>
      </c>
    </row>
    <row r="67" spans="1:15" ht="15.75" x14ac:dyDescent="0.25">
      <c r="A67" s="467" t="s">
        <v>435</v>
      </c>
      <c r="B67" s="12">
        <v>50</v>
      </c>
      <c r="C67" s="100">
        <v>23</v>
      </c>
      <c r="D67" s="12">
        <v>27</v>
      </c>
      <c r="E67" s="56">
        <v>2</v>
      </c>
      <c r="F67" s="82">
        <v>1</v>
      </c>
      <c r="G67" s="56">
        <v>0</v>
      </c>
      <c r="H67" s="56">
        <v>12</v>
      </c>
      <c r="I67" s="56">
        <v>2</v>
      </c>
      <c r="J67" s="56">
        <v>10</v>
      </c>
      <c r="K67" s="56">
        <v>6</v>
      </c>
      <c r="L67" s="56">
        <v>3</v>
      </c>
      <c r="M67" s="56">
        <v>3</v>
      </c>
      <c r="N67" s="56">
        <v>2</v>
      </c>
      <c r="O67" s="100">
        <v>0</v>
      </c>
    </row>
    <row r="68" spans="1:15" ht="15.75" x14ac:dyDescent="0.25">
      <c r="A68" s="467" t="s">
        <v>436</v>
      </c>
      <c r="B68" s="12">
        <v>75</v>
      </c>
      <c r="C68" s="100">
        <v>33</v>
      </c>
      <c r="D68" s="12">
        <v>42</v>
      </c>
      <c r="E68" s="56">
        <v>3</v>
      </c>
      <c r="F68" s="82">
        <v>0</v>
      </c>
      <c r="G68" s="56">
        <v>1</v>
      </c>
      <c r="H68" s="56">
        <v>18</v>
      </c>
      <c r="I68" s="56">
        <v>1</v>
      </c>
      <c r="J68" s="56">
        <v>17</v>
      </c>
      <c r="K68" s="56">
        <v>8</v>
      </c>
      <c r="L68" s="56">
        <v>7</v>
      </c>
      <c r="M68" s="56">
        <v>1</v>
      </c>
      <c r="N68" s="56">
        <v>3</v>
      </c>
      <c r="O68" s="100">
        <v>0</v>
      </c>
    </row>
    <row r="69" spans="1:15" ht="15.75" x14ac:dyDescent="0.25">
      <c r="A69" s="467" t="s">
        <v>437</v>
      </c>
      <c r="B69" s="12">
        <v>33</v>
      </c>
      <c r="C69" s="100">
        <v>13</v>
      </c>
      <c r="D69" s="12">
        <v>20</v>
      </c>
      <c r="E69" s="56">
        <v>1</v>
      </c>
      <c r="F69" s="82">
        <v>0</v>
      </c>
      <c r="G69" s="56">
        <v>0</v>
      </c>
      <c r="H69" s="56">
        <v>7</v>
      </c>
      <c r="I69" s="56">
        <v>0</v>
      </c>
      <c r="J69" s="56">
        <v>7</v>
      </c>
      <c r="K69" s="56">
        <v>3</v>
      </c>
      <c r="L69" s="56">
        <v>2</v>
      </c>
      <c r="M69" s="56">
        <v>1</v>
      </c>
      <c r="N69" s="56">
        <v>2</v>
      </c>
      <c r="O69" s="100">
        <v>0</v>
      </c>
    </row>
    <row r="70" spans="1:15" ht="15.75" x14ac:dyDescent="0.25">
      <c r="A70" s="467" t="s">
        <v>438</v>
      </c>
      <c r="B70" s="12">
        <v>84</v>
      </c>
      <c r="C70" s="100">
        <v>34</v>
      </c>
      <c r="D70" s="12">
        <v>50</v>
      </c>
      <c r="E70" s="56">
        <v>1</v>
      </c>
      <c r="F70" s="82">
        <v>2</v>
      </c>
      <c r="G70" s="56">
        <v>1</v>
      </c>
      <c r="H70" s="56">
        <v>17</v>
      </c>
      <c r="I70" s="56">
        <v>2</v>
      </c>
      <c r="J70" s="56">
        <v>15</v>
      </c>
      <c r="K70" s="56">
        <v>7</v>
      </c>
      <c r="L70" s="56">
        <v>4</v>
      </c>
      <c r="M70" s="56">
        <v>3</v>
      </c>
      <c r="N70" s="56">
        <v>6</v>
      </c>
      <c r="O70" s="100">
        <v>0</v>
      </c>
    </row>
    <row r="71" spans="1:15" ht="15.75" x14ac:dyDescent="0.25">
      <c r="A71" s="467" t="s">
        <v>439</v>
      </c>
      <c r="B71" s="12">
        <v>34</v>
      </c>
      <c r="C71" s="100">
        <v>18</v>
      </c>
      <c r="D71" s="12">
        <v>16</v>
      </c>
      <c r="E71" s="56">
        <v>1</v>
      </c>
      <c r="F71" s="82">
        <v>1</v>
      </c>
      <c r="G71" s="56">
        <v>0</v>
      </c>
      <c r="H71" s="56">
        <v>11</v>
      </c>
      <c r="I71" s="56">
        <v>4</v>
      </c>
      <c r="J71" s="56">
        <v>7</v>
      </c>
      <c r="K71" s="56">
        <v>3</v>
      </c>
      <c r="L71" s="56">
        <v>2</v>
      </c>
      <c r="M71" s="56">
        <v>1</v>
      </c>
      <c r="N71" s="56">
        <v>2</v>
      </c>
      <c r="O71" s="100">
        <v>0</v>
      </c>
    </row>
    <row r="72" spans="1:15" ht="15.75" x14ac:dyDescent="0.25">
      <c r="A72" s="467" t="s">
        <v>440</v>
      </c>
      <c r="B72" s="12">
        <v>47</v>
      </c>
      <c r="C72" s="100">
        <v>30</v>
      </c>
      <c r="D72" s="12">
        <v>17</v>
      </c>
      <c r="E72" s="56">
        <v>2</v>
      </c>
      <c r="F72" s="82">
        <v>0</v>
      </c>
      <c r="G72" s="56">
        <v>0</v>
      </c>
      <c r="H72" s="56">
        <v>21</v>
      </c>
      <c r="I72" s="56">
        <v>5</v>
      </c>
      <c r="J72" s="56">
        <v>16</v>
      </c>
      <c r="K72" s="56">
        <v>6</v>
      </c>
      <c r="L72" s="56">
        <v>5</v>
      </c>
      <c r="M72" s="56">
        <v>1</v>
      </c>
      <c r="N72" s="56">
        <v>0</v>
      </c>
      <c r="O72" s="100">
        <v>1</v>
      </c>
    </row>
    <row r="73" spans="1:15" ht="15.75" x14ac:dyDescent="0.25">
      <c r="A73" s="467" t="s">
        <v>441</v>
      </c>
      <c r="B73" s="12">
        <v>27</v>
      </c>
      <c r="C73" s="100">
        <v>9</v>
      </c>
      <c r="D73" s="12">
        <v>18</v>
      </c>
      <c r="E73" s="56">
        <v>1</v>
      </c>
      <c r="F73" s="82">
        <v>0</v>
      </c>
      <c r="G73" s="56">
        <v>0</v>
      </c>
      <c r="H73" s="56">
        <v>6</v>
      </c>
      <c r="I73" s="56">
        <v>2</v>
      </c>
      <c r="J73" s="56">
        <v>4</v>
      </c>
      <c r="K73" s="56">
        <v>2</v>
      </c>
      <c r="L73" s="56">
        <v>2</v>
      </c>
      <c r="M73" s="56">
        <v>0</v>
      </c>
      <c r="N73" s="56">
        <v>0</v>
      </c>
      <c r="O73" s="100">
        <v>0</v>
      </c>
    </row>
    <row r="74" spans="1:15" ht="15.75" x14ac:dyDescent="0.25">
      <c r="A74" s="467" t="s">
        <v>442</v>
      </c>
      <c r="B74" s="12">
        <v>1</v>
      </c>
      <c r="C74" s="100">
        <v>1</v>
      </c>
      <c r="D74" s="12">
        <v>0</v>
      </c>
      <c r="E74" s="56">
        <v>0</v>
      </c>
      <c r="F74" s="82">
        <v>0</v>
      </c>
      <c r="G74" s="56">
        <v>0</v>
      </c>
      <c r="H74" s="56">
        <v>1</v>
      </c>
      <c r="I74" s="56">
        <v>0</v>
      </c>
      <c r="J74" s="56">
        <v>1</v>
      </c>
      <c r="K74" s="56">
        <v>0</v>
      </c>
      <c r="L74" s="56">
        <v>0</v>
      </c>
      <c r="M74" s="56">
        <v>0</v>
      </c>
      <c r="N74" s="56">
        <v>0</v>
      </c>
      <c r="O74" s="100">
        <v>0</v>
      </c>
    </row>
    <row r="75" spans="1:15" ht="15.75" x14ac:dyDescent="0.25">
      <c r="A75" s="467" t="s">
        <v>443</v>
      </c>
      <c r="B75" s="12">
        <v>29</v>
      </c>
      <c r="C75" s="100">
        <v>12</v>
      </c>
      <c r="D75" s="12">
        <v>17</v>
      </c>
      <c r="E75" s="56">
        <v>1</v>
      </c>
      <c r="F75" s="82">
        <v>0</v>
      </c>
      <c r="G75" s="56">
        <v>0</v>
      </c>
      <c r="H75" s="56">
        <v>7</v>
      </c>
      <c r="I75" s="56">
        <v>0</v>
      </c>
      <c r="J75" s="56">
        <v>7</v>
      </c>
      <c r="K75" s="56">
        <v>3</v>
      </c>
      <c r="L75" s="56">
        <v>1</v>
      </c>
      <c r="M75" s="56">
        <v>2</v>
      </c>
      <c r="N75" s="56">
        <v>1</v>
      </c>
      <c r="O75" s="100">
        <v>0</v>
      </c>
    </row>
    <row r="76" spans="1:15" ht="15.75" x14ac:dyDescent="0.25">
      <c r="A76" s="467" t="s">
        <v>444</v>
      </c>
      <c r="B76" s="12">
        <v>1</v>
      </c>
      <c r="C76" s="100">
        <v>1</v>
      </c>
      <c r="D76" s="12">
        <v>0</v>
      </c>
      <c r="E76" s="56">
        <v>0</v>
      </c>
      <c r="F76" s="82">
        <v>0</v>
      </c>
      <c r="G76" s="56">
        <v>0</v>
      </c>
      <c r="H76" s="56">
        <v>1</v>
      </c>
      <c r="I76" s="56">
        <v>0</v>
      </c>
      <c r="J76" s="56">
        <v>1</v>
      </c>
      <c r="K76" s="56">
        <v>0</v>
      </c>
      <c r="L76" s="56">
        <v>0</v>
      </c>
      <c r="M76" s="56">
        <v>0</v>
      </c>
      <c r="N76" s="56">
        <v>0</v>
      </c>
      <c r="O76" s="100">
        <v>0</v>
      </c>
    </row>
    <row r="77" spans="1:15" ht="15.75" x14ac:dyDescent="0.25">
      <c r="A77" s="467" t="s">
        <v>445</v>
      </c>
      <c r="B77" s="12">
        <v>14</v>
      </c>
      <c r="C77" s="100">
        <v>8</v>
      </c>
      <c r="D77" s="12">
        <v>6</v>
      </c>
      <c r="E77" s="56">
        <v>1</v>
      </c>
      <c r="F77" s="82">
        <v>1</v>
      </c>
      <c r="G77" s="56">
        <v>0</v>
      </c>
      <c r="H77" s="56">
        <v>3</v>
      </c>
      <c r="I77" s="56">
        <v>0</v>
      </c>
      <c r="J77" s="56">
        <v>3</v>
      </c>
      <c r="K77" s="56">
        <v>2</v>
      </c>
      <c r="L77" s="56">
        <v>2</v>
      </c>
      <c r="M77" s="56">
        <v>0</v>
      </c>
      <c r="N77" s="56">
        <v>1</v>
      </c>
      <c r="O77" s="100">
        <v>0</v>
      </c>
    </row>
    <row r="78" spans="1:15" ht="15.75" x14ac:dyDescent="0.25">
      <c r="A78" s="467" t="s">
        <v>446</v>
      </c>
      <c r="B78" s="12">
        <v>54</v>
      </c>
      <c r="C78" s="100">
        <v>23</v>
      </c>
      <c r="D78" s="12">
        <v>31</v>
      </c>
      <c r="E78" s="56">
        <v>2</v>
      </c>
      <c r="F78" s="82">
        <v>0</v>
      </c>
      <c r="G78" s="56">
        <v>0</v>
      </c>
      <c r="H78" s="56">
        <v>14</v>
      </c>
      <c r="I78" s="56">
        <v>1</v>
      </c>
      <c r="J78" s="56">
        <v>13</v>
      </c>
      <c r="K78" s="56">
        <v>5</v>
      </c>
      <c r="L78" s="56">
        <v>5</v>
      </c>
      <c r="M78" s="56">
        <v>0</v>
      </c>
      <c r="N78" s="56">
        <v>2</v>
      </c>
      <c r="O78" s="100">
        <v>0</v>
      </c>
    </row>
    <row r="79" spans="1:15" ht="15.75" x14ac:dyDescent="0.25">
      <c r="A79" s="467" t="s">
        <v>447</v>
      </c>
      <c r="B79" s="12">
        <v>45</v>
      </c>
      <c r="C79" s="100">
        <v>24</v>
      </c>
      <c r="D79" s="12">
        <v>21</v>
      </c>
      <c r="E79" s="56">
        <v>3</v>
      </c>
      <c r="F79" s="82">
        <v>0</v>
      </c>
      <c r="G79" s="56">
        <v>1</v>
      </c>
      <c r="H79" s="56">
        <v>12</v>
      </c>
      <c r="I79" s="56">
        <v>2</v>
      </c>
      <c r="J79" s="56">
        <v>10</v>
      </c>
      <c r="K79" s="56">
        <v>4</v>
      </c>
      <c r="L79" s="56">
        <v>4</v>
      </c>
      <c r="M79" s="56">
        <v>0</v>
      </c>
      <c r="N79" s="56">
        <v>3</v>
      </c>
      <c r="O79" s="100">
        <v>1</v>
      </c>
    </row>
    <row r="80" spans="1:15" ht="15.75" x14ac:dyDescent="0.25">
      <c r="A80" s="467" t="s">
        <v>448</v>
      </c>
      <c r="B80" s="12">
        <v>12</v>
      </c>
      <c r="C80" s="100">
        <v>8</v>
      </c>
      <c r="D80" s="12">
        <v>4</v>
      </c>
      <c r="E80" s="56">
        <v>1</v>
      </c>
      <c r="F80" s="82">
        <v>0</v>
      </c>
      <c r="G80" s="56">
        <v>0</v>
      </c>
      <c r="H80" s="56">
        <v>5</v>
      </c>
      <c r="I80" s="56">
        <v>1</v>
      </c>
      <c r="J80" s="56">
        <v>4</v>
      </c>
      <c r="K80" s="56">
        <v>1</v>
      </c>
      <c r="L80" s="56">
        <v>1</v>
      </c>
      <c r="M80" s="56">
        <v>0</v>
      </c>
      <c r="N80" s="56">
        <v>0</v>
      </c>
      <c r="O80" s="100">
        <v>1</v>
      </c>
    </row>
    <row r="81" spans="1:15" ht="15.75" x14ac:dyDescent="0.25">
      <c r="A81" s="467" t="s">
        <v>449</v>
      </c>
      <c r="B81" s="12">
        <v>5</v>
      </c>
      <c r="C81" s="100">
        <v>2</v>
      </c>
      <c r="D81" s="12">
        <v>3</v>
      </c>
      <c r="E81" s="56">
        <v>0</v>
      </c>
      <c r="F81" s="82">
        <v>0</v>
      </c>
      <c r="G81" s="56">
        <v>0</v>
      </c>
      <c r="H81" s="56">
        <v>1</v>
      </c>
      <c r="I81" s="56">
        <v>0</v>
      </c>
      <c r="J81" s="56">
        <v>1</v>
      </c>
      <c r="K81" s="56">
        <v>1</v>
      </c>
      <c r="L81" s="56">
        <v>1</v>
      </c>
      <c r="M81" s="56">
        <v>0</v>
      </c>
      <c r="N81" s="56">
        <v>0</v>
      </c>
      <c r="O81" s="100">
        <v>0</v>
      </c>
    </row>
    <row r="82" spans="1:15" ht="15.75" x14ac:dyDescent="0.25">
      <c r="A82" s="467" t="s">
        <v>450</v>
      </c>
      <c r="B82" s="12">
        <v>5</v>
      </c>
      <c r="C82" s="100">
        <v>4</v>
      </c>
      <c r="D82" s="12">
        <v>1</v>
      </c>
      <c r="E82" s="56">
        <v>0</v>
      </c>
      <c r="F82" s="82">
        <v>0</v>
      </c>
      <c r="G82" s="56">
        <v>0</v>
      </c>
      <c r="H82" s="56">
        <v>3</v>
      </c>
      <c r="I82" s="56">
        <v>0</v>
      </c>
      <c r="J82" s="56">
        <v>3</v>
      </c>
      <c r="K82" s="56">
        <v>1</v>
      </c>
      <c r="L82" s="56">
        <v>1</v>
      </c>
      <c r="M82" s="56">
        <v>0</v>
      </c>
      <c r="N82" s="56">
        <v>0</v>
      </c>
      <c r="O82" s="100">
        <v>0</v>
      </c>
    </row>
    <row r="83" spans="1:15" ht="15.75" x14ac:dyDescent="0.25">
      <c r="A83" s="467" t="s">
        <v>451</v>
      </c>
      <c r="B83" s="12">
        <v>39</v>
      </c>
      <c r="C83" s="100">
        <v>11</v>
      </c>
      <c r="D83" s="12">
        <v>28</v>
      </c>
      <c r="E83" s="56">
        <v>1</v>
      </c>
      <c r="F83" s="82">
        <v>0</v>
      </c>
      <c r="G83" s="56">
        <v>0</v>
      </c>
      <c r="H83" s="56">
        <v>7</v>
      </c>
      <c r="I83" s="56">
        <v>0</v>
      </c>
      <c r="J83" s="56">
        <v>7</v>
      </c>
      <c r="K83" s="56">
        <v>3</v>
      </c>
      <c r="L83" s="56">
        <v>3</v>
      </c>
      <c r="M83" s="56">
        <v>0</v>
      </c>
      <c r="N83" s="56">
        <v>0</v>
      </c>
      <c r="O83" s="100">
        <v>0</v>
      </c>
    </row>
    <row r="84" spans="1:15" ht="15.75" x14ac:dyDescent="0.25">
      <c r="A84" s="467" t="s">
        <v>452</v>
      </c>
      <c r="B84" s="12">
        <v>6</v>
      </c>
      <c r="C84" s="100">
        <v>4</v>
      </c>
      <c r="D84" s="12">
        <v>2</v>
      </c>
      <c r="E84" s="56">
        <v>0</v>
      </c>
      <c r="F84" s="82">
        <v>0</v>
      </c>
      <c r="G84" s="56">
        <v>0</v>
      </c>
      <c r="H84" s="56">
        <v>2</v>
      </c>
      <c r="I84" s="56">
        <v>0</v>
      </c>
      <c r="J84" s="56">
        <v>2</v>
      </c>
      <c r="K84" s="56">
        <v>1</v>
      </c>
      <c r="L84" s="56">
        <v>0</v>
      </c>
      <c r="M84" s="56">
        <v>1</v>
      </c>
      <c r="N84" s="56">
        <v>1</v>
      </c>
      <c r="O84" s="100">
        <v>0</v>
      </c>
    </row>
    <row r="85" spans="1:15" ht="15.75" x14ac:dyDescent="0.25">
      <c r="A85" s="467" t="s">
        <v>453</v>
      </c>
      <c r="B85" s="12">
        <v>7</v>
      </c>
      <c r="C85" s="100">
        <v>6</v>
      </c>
      <c r="D85" s="12">
        <v>1</v>
      </c>
      <c r="E85" s="56">
        <v>0</v>
      </c>
      <c r="F85" s="82">
        <v>0</v>
      </c>
      <c r="G85" s="56">
        <v>0</v>
      </c>
      <c r="H85" s="56">
        <v>5</v>
      </c>
      <c r="I85" s="56">
        <v>2</v>
      </c>
      <c r="J85" s="56">
        <v>3</v>
      </c>
      <c r="K85" s="56">
        <v>1</v>
      </c>
      <c r="L85" s="56">
        <v>0</v>
      </c>
      <c r="M85" s="56">
        <v>1</v>
      </c>
      <c r="N85" s="56">
        <v>0</v>
      </c>
      <c r="O85" s="100">
        <v>0</v>
      </c>
    </row>
    <row r="86" spans="1:15" ht="15.75" x14ac:dyDescent="0.25">
      <c r="A86" s="467" t="s">
        <v>454</v>
      </c>
      <c r="B86" s="12">
        <v>15</v>
      </c>
      <c r="C86" s="100">
        <v>6</v>
      </c>
      <c r="D86" s="12">
        <v>9</v>
      </c>
      <c r="E86" s="56">
        <v>0</v>
      </c>
      <c r="F86" s="82">
        <v>0</v>
      </c>
      <c r="G86" s="56">
        <v>0</v>
      </c>
      <c r="H86" s="56">
        <v>2</v>
      </c>
      <c r="I86" s="56">
        <v>0</v>
      </c>
      <c r="J86" s="56">
        <v>2</v>
      </c>
      <c r="K86" s="56">
        <v>2</v>
      </c>
      <c r="L86" s="56">
        <v>1</v>
      </c>
      <c r="M86" s="56">
        <v>1</v>
      </c>
      <c r="N86" s="56">
        <v>2</v>
      </c>
      <c r="O86" s="100">
        <v>0</v>
      </c>
    </row>
    <row r="87" spans="1:15" ht="15.75" x14ac:dyDescent="0.25">
      <c r="A87" s="467" t="s">
        <v>455</v>
      </c>
      <c r="B87" s="12">
        <v>26</v>
      </c>
      <c r="C87" s="100">
        <v>21</v>
      </c>
      <c r="D87" s="12">
        <v>5</v>
      </c>
      <c r="E87" s="56">
        <v>1</v>
      </c>
      <c r="F87" s="82">
        <v>0</v>
      </c>
      <c r="G87" s="56">
        <v>0</v>
      </c>
      <c r="H87" s="56">
        <v>17</v>
      </c>
      <c r="I87" s="56">
        <v>3</v>
      </c>
      <c r="J87" s="56">
        <v>14</v>
      </c>
      <c r="K87" s="56">
        <v>2</v>
      </c>
      <c r="L87" s="56">
        <v>1</v>
      </c>
      <c r="M87" s="56">
        <v>1</v>
      </c>
      <c r="N87" s="56">
        <v>0</v>
      </c>
      <c r="O87" s="100">
        <v>1</v>
      </c>
    </row>
    <row r="88" spans="1:15" ht="15.75" x14ac:dyDescent="0.25">
      <c r="A88" s="467" t="s">
        <v>456</v>
      </c>
      <c r="B88" s="12">
        <v>35</v>
      </c>
      <c r="C88" s="100">
        <v>8</v>
      </c>
      <c r="D88" s="12">
        <v>27</v>
      </c>
      <c r="E88" s="56">
        <v>1</v>
      </c>
      <c r="F88" s="82">
        <v>0</v>
      </c>
      <c r="G88" s="56">
        <v>0</v>
      </c>
      <c r="H88" s="56">
        <v>5</v>
      </c>
      <c r="I88" s="56">
        <v>2</v>
      </c>
      <c r="J88" s="56">
        <v>3</v>
      </c>
      <c r="K88" s="56">
        <v>1</v>
      </c>
      <c r="L88" s="56">
        <v>1</v>
      </c>
      <c r="M88" s="56">
        <v>0</v>
      </c>
      <c r="N88" s="56">
        <v>1</v>
      </c>
      <c r="O88" s="100">
        <v>0</v>
      </c>
    </row>
    <row r="89" spans="1:15" ht="15.75" x14ac:dyDescent="0.25">
      <c r="A89" s="467" t="s">
        <v>457</v>
      </c>
      <c r="B89" s="12">
        <v>10</v>
      </c>
      <c r="C89" s="100">
        <v>3</v>
      </c>
      <c r="D89" s="12">
        <v>7</v>
      </c>
      <c r="E89" s="56">
        <v>0</v>
      </c>
      <c r="F89" s="82">
        <v>0</v>
      </c>
      <c r="G89" s="56">
        <v>0</v>
      </c>
      <c r="H89" s="56">
        <v>1</v>
      </c>
      <c r="I89" s="56">
        <v>0</v>
      </c>
      <c r="J89" s="56">
        <v>1</v>
      </c>
      <c r="K89" s="56">
        <v>1</v>
      </c>
      <c r="L89" s="56">
        <v>1</v>
      </c>
      <c r="M89" s="56">
        <v>0</v>
      </c>
      <c r="N89" s="56">
        <v>1</v>
      </c>
      <c r="O89" s="100">
        <v>0</v>
      </c>
    </row>
    <row r="90" spans="1:15" ht="15.75" x14ac:dyDescent="0.25">
      <c r="A90" s="467" t="s">
        <v>458</v>
      </c>
      <c r="B90" s="12">
        <v>38</v>
      </c>
      <c r="C90" s="100">
        <v>14</v>
      </c>
      <c r="D90" s="12">
        <v>24</v>
      </c>
      <c r="E90" s="56">
        <v>0</v>
      </c>
      <c r="F90" s="82">
        <v>1</v>
      </c>
      <c r="G90" s="56">
        <v>0</v>
      </c>
      <c r="H90" s="56">
        <v>7</v>
      </c>
      <c r="I90" s="56">
        <v>0</v>
      </c>
      <c r="J90" s="56">
        <v>7</v>
      </c>
      <c r="K90" s="56">
        <v>4</v>
      </c>
      <c r="L90" s="56">
        <v>4</v>
      </c>
      <c r="M90" s="56">
        <v>0</v>
      </c>
      <c r="N90" s="56">
        <v>2</v>
      </c>
      <c r="O90" s="100">
        <v>0</v>
      </c>
    </row>
    <row r="91" spans="1:15" ht="15.75" x14ac:dyDescent="0.25">
      <c r="A91" s="467" t="s">
        <v>459</v>
      </c>
      <c r="B91" s="12">
        <v>29</v>
      </c>
      <c r="C91" s="100">
        <v>10</v>
      </c>
      <c r="D91" s="12">
        <v>19</v>
      </c>
      <c r="E91" s="56">
        <v>0</v>
      </c>
      <c r="F91" s="82">
        <v>0</v>
      </c>
      <c r="G91" s="56">
        <v>0</v>
      </c>
      <c r="H91" s="56">
        <v>7</v>
      </c>
      <c r="I91" s="56">
        <v>0</v>
      </c>
      <c r="J91" s="56">
        <v>7</v>
      </c>
      <c r="K91" s="56">
        <v>2</v>
      </c>
      <c r="L91" s="56">
        <v>2</v>
      </c>
      <c r="M91" s="56">
        <v>0</v>
      </c>
      <c r="N91" s="56">
        <v>1</v>
      </c>
      <c r="O91" s="100">
        <v>0</v>
      </c>
    </row>
    <row r="92" spans="1:15" ht="15.75" x14ac:dyDescent="0.25">
      <c r="A92" s="467" t="s">
        <v>460</v>
      </c>
      <c r="B92" s="12">
        <v>15</v>
      </c>
      <c r="C92" s="100">
        <v>3</v>
      </c>
      <c r="D92" s="12">
        <v>12</v>
      </c>
      <c r="E92" s="56">
        <v>0</v>
      </c>
      <c r="F92" s="82">
        <v>0</v>
      </c>
      <c r="G92" s="56">
        <v>0</v>
      </c>
      <c r="H92" s="56">
        <v>2</v>
      </c>
      <c r="I92" s="56">
        <v>0</v>
      </c>
      <c r="J92" s="56">
        <v>2</v>
      </c>
      <c r="K92" s="56">
        <v>1</v>
      </c>
      <c r="L92" s="56">
        <v>1</v>
      </c>
      <c r="M92" s="56">
        <v>0</v>
      </c>
      <c r="N92" s="56">
        <v>0</v>
      </c>
      <c r="O92" s="100">
        <v>0</v>
      </c>
    </row>
    <row r="93" spans="1:15" ht="15.75" x14ac:dyDescent="0.25">
      <c r="A93" s="467" t="s">
        <v>461</v>
      </c>
      <c r="B93" s="12">
        <v>4</v>
      </c>
      <c r="C93" s="100">
        <v>1</v>
      </c>
      <c r="D93" s="12">
        <v>3</v>
      </c>
      <c r="E93" s="56">
        <v>0</v>
      </c>
      <c r="F93" s="82">
        <v>0</v>
      </c>
      <c r="G93" s="56">
        <v>0</v>
      </c>
      <c r="H93" s="56">
        <v>1</v>
      </c>
      <c r="I93" s="56">
        <v>0</v>
      </c>
      <c r="J93" s="56">
        <v>1</v>
      </c>
      <c r="K93" s="56">
        <v>0</v>
      </c>
      <c r="L93" s="56">
        <v>0</v>
      </c>
      <c r="M93" s="56">
        <v>0</v>
      </c>
      <c r="N93" s="56">
        <v>0</v>
      </c>
      <c r="O93" s="100">
        <v>0</v>
      </c>
    </row>
    <row r="94" spans="1:15" ht="15.75" x14ac:dyDescent="0.25">
      <c r="A94" s="467" t="s">
        <v>462</v>
      </c>
      <c r="B94" s="12">
        <v>2</v>
      </c>
      <c r="C94" s="100">
        <v>2</v>
      </c>
      <c r="D94" s="12">
        <v>0</v>
      </c>
      <c r="E94" s="56">
        <v>0</v>
      </c>
      <c r="F94" s="82">
        <v>0</v>
      </c>
      <c r="G94" s="56">
        <v>0</v>
      </c>
      <c r="H94" s="56">
        <v>1</v>
      </c>
      <c r="I94" s="56">
        <v>0</v>
      </c>
      <c r="J94" s="56">
        <v>1</v>
      </c>
      <c r="K94" s="56">
        <v>1</v>
      </c>
      <c r="L94" s="56">
        <v>1</v>
      </c>
      <c r="M94" s="56">
        <v>0</v>
      </c>
      <c r="N94" s="56">
        <v>0</v>
      </c>
      <c r="O94" s="100">
        <v>0</v>
      </c>
    </row>
    <row r="95" spans="1:15" ht="15.75" x14ac:dyDescent="0.25">
      <c r="A95" s="467" t="s">
        <v>463</v>
      </c>
      <c r="B95" s="12">
        <v>4</v>
      </c>
      <c r="C95" s="100">
        <v>4</v>
      </c>
      <c r="D95" s="12">
        <v>0</v>
      </c>
      <c r="E95" s="56">
        <v>0</v>
      </c>
      <c r="F95" s="82">
        <v>0</v>
      </c>
      <c r="G95" s="56">
        <v>0</v>
      </c>
      <c r="H95" s="56">
        <v>3</v>
      </c>
      <c r="I95" s="56">
        <v>0</v>
      </c>
      <c r="J95" s="56">
        <v>3</v>
      </c>
      <c r="K95" s="56">
        <v>1</v>
      </c>
      <c r="L95" s="56">
        <v>0</v>
      </c>
      <c r="M95" s="56">
        <v>1</v>
      </c>
      <c r="N95" s="56">
        <v>0</v>
      </c>
      <c r="O95" s="100">
        <v>0</v>
      </c>
    </row>
    <row r="96" spans="1:15" ht="15.75" x14ac:dyDescent="0.25">
      <c r="A96" s="467" t="s">
        <v>464</v>
      </c>
      <c r="B96" s="12">
        <v>1</v>
      </c>
      <c r="C96" s="100">
        <v>1</v>
      </c>
      <c r="D96" s="12">
        <v>0</v>
      </c>
      <c r="E96" s="56">
        <v>0</v>
      </c>
      <c r="F96" s="82">
        <v>0</v>
      </c>
      <c r="G96" s="56">
        <v>0</v>
      </c>
      <c r="H96" s="56">
        <v>0</v>
      </c>
      <c r="I96" s="56">
        <v>0</v>
      </c>
      <c r="J96" s="56">
        <v>0</v>
      </c>
      <c r="K96" s="56">
        <v>0</v>
      </c>
      <c r="L96" s="56">
        <v>0</v>
      </c>
      <c r="M96" s="56">
        <v>0</v>
      </c>
      <c r="N96" s="56">
        <v>1</v>
      </c>
      <c r="O96" s="100">
        <v>0</v>
      </c>
    </row>
    <row r="97" spans="1:15" ht="15.75" x14ac:dyDescent="0.25">
      <c r="A97" s="467" t="s">
        <v>465</v>
      </c>
      <c r="B97" s="12">
        <v>23</v>
      </c>
      <c r="C97" s="100">
        <v>9</v>
      </c>
      <c r="D97" s="12">
        <v>14</v>
      </c>
      <c r="E97" s="56">
        <v>0</v>
      </c>
      <c r="F97" s="82">
        <v>0</v>
      </c>
      <c r="G97" s="56">
        <v>1</v>
      </c>
      <c r="H97" s="56">
        <v>5</v>
      </c>
      <c r="I97" s="56">
        <v>1</v>
      </c>
      <c r="J97" s="56">
        <v>4</v>
      </c>
      <c r="K97" s="56">
        <v>1</v>
      </c>
      <c r="L97" s="56">
        <v>1</v>
      </c>
      <c r="M97" s="56">
        <v>0</v>
      </c>
      <c r="N97" s="56">
        <v>2</v>
      </c>
      <c r="O97" s="100">
        <v>0</v>
      </c>
    </row>
    <row r="98" spans="1:15" ht="15.75" x14ac:dyDescent="0.25">
      <c r="A98" s="467" t="s">
        <v>466</v>
      </c>
      <c r="B98" s="12">
        <v>98</v>
      </c>
      <c r="C98" s="100">
        <v>44</v>
      </c>
      <c r="D98" s="12">
        <v>54</v>
      </c>
      <c r="E98" s="56">
        <v>2</v>
      </c>
      <c r="F98" s="82">
        <v>1</v>
      </c>
      <c r="G98" s="56">
        <v>1</v>
      </c>
      <c r="H98" s="56">
        <v>23</v>
      </c>
      <c r="I98" s="56">
        <v>4</v>
      </c>
      <c r="J98" s="56">
        <v>19</v>
      </c>
      <c r="K98" s="56">
        <v>12</v>
      </c>
      <c r="L98" s="56">
        <v>7</v>
      </c>
      <c r="M98" s="56">
        <v>5</v>
      </c>
      <c r="N98" s="56">
        <v>4</v>
      </c>
      <c r="O98" s="100">
        <v>1</v>
      </c>
    </row>
    <row r="99" spans="1:15" ht="15.75" x14ac:dyDescent="0.25">
      <c r="A99" s="467" t="s">
        <v>467</v>
      </c>
      <c r="B99" s="12">
        <v>7</v>
      </c>
      <c r="C99" s="100">
        <v>3</v>
      </c>
      <c r="D99" s="12">
        <v>4</v>
      </c>
      <c r="E99" s="56">
        <v>0</v>
      </c>
      <c r="F99" s="82">
        <v>0</v>
      </c>
      <c r="G99" s="56">
        <v>0</v>
      </c>
      <c r="H99" s="56">
        <v>1</v>
      </c>
      <c r="I99" s="56">
        <v>0</v>
      </c>
      <c r="J99" s="56">
        <v>1</v>
      </c>
      <c r="K99" s="56">
        <v>1</v>
      </c>
      <c r="L99" s="56">
        <v>0</v>
      </c>
      <c r="M99" s="56">
        <v>1</v>
      </c>
      <c r="N99" s="56">
        <v>1</v>
      </c>
      <c r="O99" s="100">
        <v>0</v>
      </c>
    </row>
    <row r="100" spans="1:15" ht="15.75" x14ac:dyDescent="0.25">
      <c r="A100" s="467" t="s">
        <v>468</v>
      </c>
      <c r="B100" s="12">
        <v>21</v>
      </c>
      <c r="C100" s="100">
        <v>10</v>
      </c>
      <c r="D100" s="12">
        <v>11</v>
      </c>
      <c r="E100" s="56">
        <v>0</v>
      </c>
      <c r="F100" s="82">
        <v>0</v>
      </c>
      <c r="G100" s="56">
        <v>0</v>
      </c>
      <c r="H100" s="56">
        <v>6</v>
      </c>
      <c r="I100" s="56">
        <v>1</v>
      </c>
      <c r="J100" s="56">
        <v>5</v>
      </c>
      <c r="K100" s="56">
        <v>2</v>
      </c>
      <c r="L100" s="56">
        <v>1</v>
      </c>
      <c r="M100" s="56">
        <v>1</v>
      </c>
      <c r="N100" s="56">
        <v>2</v>
      </c>
      <c r="O100" s="100">
        <v>0</v>
      </c>
    </row>
    <row r="101" spans="1:15" ht="15.75" x14ac:dyDescent="0.25">
      <c r="A101" s="467" t="s">
        <v>469</v>
      </c>
      <c r="B101" s="12">
        <v>19</v>
      </c>
      <c r="C101" s="100">
        <v>6</v>
      </c>
      <c r="D101" s="12">
        <v>13</v>
      </c>
      <c r="E101" s="56">
        <v>0</v>
      </c>
      <c r="F101" s="82">
        <v>0</v>
      </c>
      <c r="G101" s="56">
        <v>0</v>
      </c>
      <c r="H101" s="56">
        <v>5</v>
      </c>
      <c r="I101" s="56">
        <v>1</v>
      </c>
      <c r="J101" s="56">
        <v>4</v>
      </c>
      <c r="K101" s="56">
        <v>1</v>
      </c>
      <c r="L101" s="56">
        <v>1</v>
      </c>
      <c r="M101" s="56">
        <v>0</v>
      </c>
      <c r="N101" s="56">
        <v>0</v>
      </c>
      <c r="O101" s="100">
        <v>0</v>
      </c>
    </row>
    <row r="102" spans="1:15" ht="15.75" x14ac:dyDescent="0.25">
      <c r="A102" s="467" t="s">
        <v>470</v>
      </c>
      <c r="B102" s="12">
        <v>1</v>
      </c>
      <c r="C102" s="100">
        <v>1</v>
      </c>
      <c r="D102" s="12">
        <v>0</v>
      </c>
      <c r="E102" s="56">
        <v>0</v>
      </c>
      <c r="F102" s="82">
        <v>0</v>
      </c>
      <c r="G102" s="56">
        <v>0</v>
      </c>
      <c r="H102" s="56">
        <v>1</v>
      </c>
      <c r="I102" s="56">
        <v>0</v>
      </c>
      <c r="J102" s="56">
        <v>1</v>
      </c>
      <c r="K102" s="56">
        <v>0</v>
      </c>
      <c r="L102" s="56">
        <v>0</v>
      </c>
      <c r="M102" s="56">
        <v>0</v>
      </c>
      <c r="N102" s="56">
        <v>0</v>
      </c>
      <c r="O102" s="100">
        <v>0</v>
      </c>
    </row>
    <row r="103" spans="1:15" ht="15.75" x14ac:dyDescent="0.25">
      <c r="A103" s="467" t="s">
        <v>471</v>
      </c>
      <c r="B103" s="12">
        <v>11</v>
      </c>
      <c r="C103" s="100">
        <v>2</v>
      </c>
      <c r="D103" s="12">
        <v>9</v>
      </c>
      <c r="E103" s="56">
        <v>0</v>
      </c>
      <c r="F103" s="82">
        <v>0</v>
      </c>
      <c r="G103" s="56">
        <v>0</v>
      </c>
      <c r="H103" s="56">
        <v>1</v>
      </c>
      <c r="I103" s="56">
        <v>0</v>
      </c>
      <c r="J103" s="56">
        <v>1</v>
      </c>
      <c r="K103" s="56">
        <v>1</v>
      </c>
      <c r="L103" s="56">
        <v>0</v>
      </c>
      <c r="M103" s="56">
        <v>1</v>
      </c>
      <c r="N103" s="56">
        <v>0</v>
      </c>
      <c r="O103" s="100">
        <v>0</v>
      </c>
    </row>
    <row r="104" spans="1:15" ht="15.75" x14ac:dyDescent="0.25">
      <c r="A104" s="467" t="s">
        <v>472</v>
      </c>
      <c r="B104" s="12">
        <v>25</v>
      </c>
      <c r="C104" s="100">
        <v>6</v>
      </c>
      <c r="D104" s="12">
        <v>19</v>
      </c>
      <c r="E104" s="56">
        <v>0</v>
      </c>
      <c r="F104" s="82">
        <v>0</v>
      </c>
      <c r="G104" s="56">
        <v>0</v>
      </c>
      <c r="H104" s="56">
        <v>4</v>
      </c>
      <c r="I104" s="56">
        <v>2</v>
      </c>
      <c r="J104" s="56">
        <v>2</v>
      </c>
      <c r="K104" s="56">
        <v>1</v>
      </c>
      <c r="L104" s="56">
        <v>1</v>
      </c>
      <c r="M104" s="56">
        <v>0</v>
      </c>
      <c r="N104" s="56">
        <v>1</v>
      </c>
      <c r="O104" s="100">
        <v>0</v>
      </c>
    </row>
    <row r="105" spans="1:15" ht="15.75" x14ac:dyDescent="0.25">
      <c r="A105" s="467" t="s">
        <v>473</v>
      </c>
      <c r="B105" s="12">
        <v>10</v>
      </c>
      <c r="C105" s="100">
        <v>5</v>
      </c>
      <c r="D105" s="12">
        <v>5</v>
      </c>
      <c r="E105" s="56">
        <v>0</v>
      </c>
      <c r="F105" s="82">
        <v>0</v>
      </c>
      <c r="G105" s="56">
        <v>0</v>
      </c>
      <c r="H105" s="56">
        <v>3</v>
      </c>
      <c r="I105" s="56">
        <v>1</v>
      </c>
      <c r="J105" s="56">
        <v>2</v>
      </c>
      <c r="K105" s="56">
        <v>0</v>
      </c>
      <c r="L105" s="56">
        <v>0</v>
      </c>
      <c r="M105" s="56">
        <v>0</v>
      </c>
      <c r="N105" s="56">
        <v>2</v>
      </c>
      <c r="O105" s="100">
        <v>0</v>
      </c>
    </row>
    <row r="106" spans="1:15" ht="15.75" x14ac:dyDescent="0.25">
      <c r="A106" s="467" t="s">
        <v>474</v>
      </c>
      <c r="B106" s="12">
        <v>48</v>
      </c>
      <c r="C106" s="100">
        <v>19</v>
      </c>
      <c r="D106" s="12">
        <v>29</v>
      </c>
      <c r="E106" s="56">
        <v>1</v>
      </c>
      <c r="F106" s="82">
        <v>0</v>
      </c>
      <c r="G106" s="56">
        <v>0</v>
      </c>
      <c r="H106" s="56">
        <v>15</v>
      </c>
      <c r="I106" s="56">
        <v>7</v>
      </c>
      <c r="J106" s="56">
        <v>8</v>
      </c>
      <c r="K106" s="56">
        <v>2</v>
      </c>
      <c r="L106" s="56">
        <v>2</v>
      </c>
      <c r="M106" s="56">
        <v>0</v>
      </c>
      <c r="N106" s="56">
        <v>1</v>
      </c>
      <c r="O106" s="100">
        <v>0</v>
      </c>
    </row>
    <row r="107" spans="1:15" ht="15.75" x14ac:dyDescent="0.25">
      <c r="A107" s="467" t="s">
        <v>475</v>
      </c>
      <c r="B107" s="12">
        <v>87</v>
      </c>
      <c r="C107" s="100">
        <v>19</v>
      </c>
      <c r="D107" s="12">
        <v>68</v>
      </c>
      <c r="E107" s="56">
        <v>0</v>
      </c>
      <c r="F107" s="82">
        <v>0</v>
      </c>
      <c r="G107" s="56">
        <v>1</v>
      </c>
      <c r="H107" s="56">
        <v>13</v>
      </c>
      <c r="I107" s="56">
        <v>5</v>
      </c>
      <c r="J107" s="56">
        <v>8</v>
      </c>
      <c r="K107" s="56">
        <v>4</v>
      </c>
      <c r="L107" s="56">
        <v>3</v>
      </c>
      <c r="M107" s="56">
        <v>1</v>
      </c>
      <c r="N107" s="56">
        <v>1</v>
      </c>
      <c r="O107" s="100">
        <v>0</v>
      </c>
    </row>
    <row r="108" spans="1:15" ht="15.75" x14ac:dyDescent="0.25">
      <c r="A108" s="467" t="s">
        <v>476</v>
      </c>
      <c r="B108" s="12">
        <v>43</v>
      </c>
      <c r="C108" s="100">
        <v>16</v>
      </c>
      <c r="D108" s="12">
        <v>27</v>
      </c>
      <c r="E108" s="56">
        <v>0</v>
      </c>
      <c r="F108" s="82">
        <v>0</v>
      </c>
      <c r="G108" s="56">
        <v>0</v>
      </c>
      <c r="H108" s="56">
        <v>10</v>
      </c>
      <c r="I108" s="56">
        <v>3</v>
      </c>
      <c r="J108" s="56">
        <v>7</v>
      </c>
      <c r="K108" s="56">
        <v>4</v>
      </c>
      <c r="L108" s="56">
        <v>4</v>
      </c>
      <c r="M108" s="56">
        <v>0</v>
      </c>
      <c r="N108" s="56">
        <v>2</v>
      </c>
      <c r="O108" s="100">
        <v>0</v>
      </c>
    </row>
    <row r="109" spans="1:15" ht="15.75" x14ac:dyDescent="0.25">
      <c r="A109" s="467" t="s">
        <v>477</v>
      </c>
      <c r="B109" s="12">
        <v>37</v>
      </c>
      <c r="C109" s="100">
        <v>11</v>
      </c>
      <c r="D109" s="12">
        <v>26</v>
      </c>
      <c r="E109" s="56">
        <v>2</v>
      </c>
      <c r="F109" s="82">
        <v>1</v>
      </c>
      <c r="G109" s="56">
        <v>0</v>
      </c>
      <c r="H109" s="56">
        <v>5</v>
      </c>
      <c r="I109" s="56">
        <v>0</v>
      </c>
      <c r="J109" s="56">
        <v>5</v>
      </c>
      <c r="K109" s="56">
        <v>2</v>
      </c>
      <c r="L109" s="56">
        <v>1</v>
      </c>
      <c r="M109" s="56">
        <v>1</v>
      </c>
      <c r="N109" s="56">
        <v>1</v>
      </c>
      <c r="O109" s="100">
        <v>0</v>
      </c>
    </row>
    <row r="110" spans="1:15" ht="15.75" x14ac:dyDescent="0.25">
      <c r="A110" s="467" t="s">
        <v>478</v>
      </c>
      <c r="B110" s="12">
        <v>25</v>
      </c>
      <c r="C110" s="100">
        <v>8</v>
      </c>
      <c r="D110" s="12">
        <v>17</v>
      </c>
      <c r="E110" s="56">
        <v>0</v>
      </c>
      <c r="F110" s="82">
        <v>0</v>
      </c>
      <c r="G110" s="56">
        <v>0</v>
      </c>
      <c r="H110" s="56">
        <v>6</v>
      </c>
      <c r="I110" s="56">
        <v>1</v>
      </c>
      <c r="J110" s="56">
        <v>5</v>
      </c>
      <c r="K110" s="56">
        <v>0</v>
      </c>
      <c r="L110" s="56">
        <v>0</v>
      </c>
      <c r="M110" s="56">
        <v>0</v>
      </c>
      <c r="N110" s="56">
        <v>2</v>
      </c>
      <c r="O110" s="100">
        <v>0</v>
      </c>
    </row>
    <row r="111" spans="1:15" ht="15.75" x14ac:dyDescent="0.25">
      <c r="A111" s="467" t="s">
        <v>479</v>
      </c>
      <c r="B111" s="12">
        <v>37</v>
      </c>
      <c r="C111" s="100">
        <v>14</v>
      </c>
      <c r="D111" s="12">
        <v>23</v>
      </c>
      <c r="E111" s="56">
        <v>1</v>
      </c>
      <c r="F111" s="82">
        <v>0</v>
      </c>
      <c r="G111" s="56">
        <v>0</v>
      </c>
      <c r="H111" s="56">
        <v>9</v>
      </c>
      <c r="I111" s="56">
        <v>5</v>
      </c>
      <c r="J111" s="56">
        <v>4</v>
      </c>
      <c r="K111" s="56">
        <v>2</v>
      </c>
      <c r="L111" s="56">
        <v>1</v>
      </c>
      <c r="M111" s="56">
        <v>1</v>
      </c>
      <c r="N111" s="56">
        <v>2</v>
      </c>
      <c r="O111" s="100">
        <v>0</v>
      </c>
    </row>
    <row r="112" spans="1:15" ht="15.75" x14ac:dyDescent="0.25">
      <c r="A112" s="467" t="s">
        <v>480</v>
      </c>
      <c r="B112" s="12">
        <v>26</v>
      </c>
      <c r="C112" s="100">
        <v>8</v>
      </c>
      <c r="D112" s="12">
        <v>18</v>
      </c>
      <c r="E112" s="56">
        <v>0</v>
      </c>
      <c r="F112" s="82">
        <v>0</v>
      </c>
      <c r="G112" s="56">
        <v>0</v>
      </c>
      <c r="H112" s="56">
        <v>4</v>
      </c>
      <c r="I112" s="56">
        <v>2</v>
      </c>
      <c r="J112" s="56">
        <v>2</v>
      </c>
      <c r="K112" s="56">
        <v>2</v>
      </c>
      <c r="L112" s="56">
        <v>2</v>
      </c>
      <c r="M112" s="56">
        <v>0</v>
      </c>
      <c r="N112" s="56">
        <v>2</v>
      </c>
      <c r="O112" s="100">
        <v>0</v>
      </c>
    </row>
    <row r="113" spans="1:15" ht="15.75" x14ac:dyDescent="0.25">
      <c r="A113" s="467" t="s">
        <v>481</v>
      </c>
      <c r="B113" s="12">
        <v>152</v>
      </c>
      <c r="C113" s="100">
        <v>46</v>
      </c>
      <c r="D113" s="12">
        <v>106</v>
      </c>
      <c r="E113" s="56">
        <v>1</v>
      </c>
      <c r="F113" s="82">
        <v>2</v>
      </c>
      <c r="G113" s="56">
        <v>0</v>
      </c>
      <c r="H113" s="56">
        <v>28</v>
      </c>
      <c r="I113" s="56">
        <v>10</v>
      </c>
      <c r="J113" s="56">
        <v>18</v>
      </c>
      <c r="K113" s="56">
        <v>6</v>
      </c>
      <c r="L113" s="56">
        <v>2</v>
      </c>
      <c r="M113" s="56">
        <v>4</v>
      </c>
      <c r="N113" s="56">
        <v>9</v>
      </c>
      <c r="O113" s="100">
        <v>0</v>
      </c>
    </row>
    <row r="114" spans="1:15" ht="15.75" x14ac:dyDescent="0.25">
      <c r="A114" s="467" t="s">
        <v>482</v>
      </c>
      <c r="B114" s="12">
        <v>13</v>
      </c>
      <c r="C114" s="100">
        <v>3</v>
      </c>
      <c r="D114" s="12">
        <v>10</v>
      </c>
      <c r="E114" s="56">
        <v>0</v>
      </c>
      <c r="F114" s="82">
        <v>0</v>
      </c>
      <c r="G114" s="56">
        <v>0</v>
      </c>
      <c r="H114" s="56">
        <v>3</v>
      </c>
      <c r="I114" s="56">
        <v>2</v>
      </c>
      <c r="J114" s="56">
        <v>1</v>
      </c>
      <c r="K114" s="56">
        <v>0</v>
      </c>
      <c r="L114" s="56">
        <v>0</v>
      </c>
      <c r="M114" s="56">
        <v>0</v>
      </c>
      <c r="N114" s="56">
        <v>0</v>
      </c>
      <c r="O114" s="100">
        <v>0</v>
      </c>
    </row>
    <row r="115" spans="1:15" ht="15.75" x14ac:dyDescent="0.25">
      <c r="A115" s="467" t="s">
        <v>483</v>
      </c>
      <c r="B115" s="12">
        <v>44</v>
      </c>
      <c r="C115" s="100">
        <v>28</v>
      </c>
      <c r="D115" s="12">
        <v>16</v>
      </c>
      <c r="E115" s="56">
        <v>0</v>
      </c>
      <c r="F115" s="82">
        <v>1</v>
      </c>
      <c r="G115" s="56">
        <v>3</v>
      </c>
      <c r="H115" s="56">
        <v>16</v>
      </c>
      <c r="I115" s="56">
        <v>3</v>
      </c>
      <c r="J115" s="56">
        <v>13</v>
      </c>
      <c r="K115" s="56">
        <v>6</v>
      </c>
      <c r="L115" s="56">
        <v>5</v>
      </c>
      <c r="M115" s="56">
        <v>1</v>
      </c>
      <c r="N115" s="56">
        <v>1</v>
      </c>
      <c r="O115" s="100">
        <v>1</v>
      </c>
    </row>
    <row r="116" spans="1:15" ht="15.75" x14ac:dyDescent="0.25">
      <c r="A116" s="467" t="s">
        <v>484</v>
      </c>
      <c r="B116" s="12">
        <v>38</v>
      </c>
      <c r="C116" s="100">
        <v>19</v>
      </c>
      <c r="D116" s="12">
        <v>19</v>
      </c>
      <c r="E116" s="56">
        <v>1</v>
      </c>
      <c r="F116" s="82">
        <v>2</v>
      </c>
      <c r="G116" s="56">
        <v>0</v>
      </c>
      <c r="H116" s="56">
        <v>10</v>
      </c>
      <c r="I116" s="56">
        <v>0</v>
      </c>
      <c r="J116" s="56">
        <v>10</v>
      </c>
      <c r="K116" s="56">
        <v>4</v>
      </c>
      <c r="L116" s="56">
        <v>3</v>
      </c>
      <c r="M116" s="56">
        <v>1</v>
      </c>
      <c r="N116" s="56">
        <v>2</v>
      </c>
      <c r="O116" s="100">
        <v>0</v>
      </c>
    </row>
    <row r="117" spans="1:15" ht="15.75" x14ac:dyDescent="0.25">
      <c r="A117" s="467" t="s">
        <v>485</v>
      </c>
      <c r="B117" s="12">
        <v>18</v>
      </c>
      <c r="C117" s="100">
        <v>11</v>
      </c>
      <c r="D117" s="12">
        <v>7</v>
      </c>
      <c r="E117" s="56">
        <v>0</v>
      </c>
      <c r="F117" s="82">
        <v>0</v>
      </c>
      <c r="G117" s="56">
        <v>0</v>
      </c>
      <c r="H117" s="56">
        <v>7</v>
      </c>
      <c r="I117" s="56">
        <v>0</v>
      </c>
      <c r="J117" s="56">
        <v>7</v>
      </c>
      <c r="K117" s="56">
        <v>3</v>
      </c>
      <c r="L117" s="56">
        <v>3</v>
      </c>
      <c r="M117" s="56">
        <v>0</v>
      </c>
      <c r="N117" s="56">
        <v>1</v>
      </c>
      <c r="O117" s="100">
        <v>0</v>
      </c>
    </row>
    <row r="118" spans="1:15" ht="15.75" x14ac:dyDescent="0.25">
      <c r="A118" s="467" t="s">
        <v>486</v>
      </c>
      <c r="B118" s="12">
        <v>18</v>
      </c>
      <c r="C118" s="100">
        <v>14</v>
      </c>
      <c r="D118" s="12">
        <v>4</v>
      </c>
      <c r="E118" s="56">
        <v>0</v>
      </c>
      <c r="F118" s="82">
        <v>1</v>
      </c>
      <c r="G118" s="56">
        <v>0</v>
      </c>
      <c r="H118" s="56">
        <v>8</v>
      </c>
      <c r="I118" s="56">
        <v>1</v>
      </c>
      <c r="J118" s="56">
        <v>7</v>
      </c>
      <c r="K118" s="56">
        <v>2</v>
      </c>
      <c r="L118" s="56">
        <v>1</v>
      </c>
      <c r="M118" s="56">
        <v>1</v>
      </c>
      <c r="N118" s="56">
        <v>3</v>
      </c>
      <c r="O118" s="100">
        <v>0</v>
      </c>
    </row>
    <row r="119" spans="1:15" ht="15.75" x14ac:dyDescent="0.25">
      <c r="A119" s="467" t="s">
        <v>487</v>
      </c>
      <c r="B119" s="12">
        <v>38</v>
      </c>
      <c r="C119" s="100">
        <v>19</v>
      </c>
      <c r="D119" s="12">
        <v>19</v>
      </c>
      <c r="E119" s="56">
        <v>0</v>
      </c>
      <c r="F119" s="82">
        <v>0</v>
      </c>
      <c r="G119" s="56">
        <v>0</v>
      </c>
      <c r="H119" s="56">
        <v>13</v>
      </c>
      <c r="I119" s="56">
        <v>0</v>
      </c>
      <c r="J119" s="56">
        <v>13</v>
      </c>
      <c r="K119" s="56">
        <v>4</v>
      </c>
      <c r="L119" s="56">
        <v>3</v>
      </c>
      <c r="M119" s="56">
        <v>1</v>
      </c>
      <c r="N119" s="56">
        <v>2</v>
      </c>
      <c r="O119" s="100">
        <v>0</v>
      </c>
    </row>
    <row r="120" spans="1:15" ht="15.75" x14ac:dyDescent="0.25">
      <c r="A120" s="467" t="s">
        <v>488</v>
      </c>
      <c r="B120" s="12">
        <v>60</v>
      </c>
      <c r="C120" s="100">
        <v>22</v>
      </c>
      <c r="D120" s="12">
        <v>38</v>
      </c>
      <c r="E120" s="56">
        <v>2</v>
      </c>
      <c r="F120" s="82">
        <v>0</v>
      </c>
      <c r="G120" s="56">
        <v>0</v>
      </c>
      <c r="H120" s="56">
        <v>15</v>
      </c>
      <c r="I120" s="56">
        <v>1</v>
      </c>
      <c r="J120" s="56">
        <v>14</v>
      </c>
      <c r="K120" s="56">
        <v>5</v>
      </c>
      <c r="L120" s="56">
        <v>3</v>
      </c>
      <c r="M120" s="56">
        <v>2</v>
      </c>
      <c r="N120" s="56">
        <v>0</v>
      </c>
      <c r="O120" s="100">
        <v>0</v>
      </c>
    </row>
    <row r="121" spans="1:15" ht="15.75" x14ac:dyDescent="0.25">
      <c r="A121" s="467" t="s">
        <v>489</v>
      </c>
      <c r="B121" s="12">
        <v>11</v>
      </c>
      <c r="C121" s="100">
        <v>2</v>
      </c>
      <c r="D121" s="12">
        <v>9</v>
      </c>
      <c r="E121" s="56">
        <v>0</v>
      </c>
      <c r="F121" s="82">
        <v>0</v>
      </c>
      <c r="G121" s="56">
        <v>0</v>
      </c>
      <c r="H121" s="56">
        <v>1</v>
      </c>
      <c r="I121" s="56">
        <v>0</v>
      </c>
      <c r="J121" s="56">
        <v>1</v>
      </c>
      <c r="K121" s="56">
        <v>1</v>
      </c>
      <c r="L121" s="56">
        <v>1</v>
      </c>
      <c r="M121" s="56">
        <v>0</v>
      </c>
      <c r="N121" s="56">
        <v>0</v>
      </c>
      <c r="O121" s="100">
        <v>0</v>
      </c>
    </row>
    <row r="122" spans="1:15" ht="15.75" x14ac:dyDescent="0.25">
      <c r="A122" s="467" t="s">
        <v>490</v>
      </c>
      <c r="B122" s="12">
        <v>12</v>
      </c>
      <c r="C122" s="100">
        <v>2</v>
      </c>
      <c r="D122" s="12">
        <v>10</v>
      </c>
      <c r="E122" s="56">
        <v>0</v>
      </c>
      <c r="F122" s="82">
        <v>0</v>
      </c>
      <c r="G122" s="56">
        <v>0</v>
      </c>
      <c r="H122" s="56">
        <v>1</v>
      </c>
      <c r="I122" s="56">
        <v>0</v>
      </c>
      <c r="J122" s="56">
        <v>1</v>
      </c>
      <c r="K122" s="56">
        <v>1</v>
      </c>
      <c r="L122" s="56">
        <v>1</v>
      </c>
      <c r="M122" s="56">
        <v>0</v>
      </c>
      <c r="N122" s="56">
        <v>0</v>
      </c>
      <c r="O122" s="100">
        <v>0</v>
      </c>
    </row>
    <row r="123" spans="1:15" ht="15.75" x14ac:dyDescent="0.25">
      <c r="A123" s="467" t="s">
        <v>491</v>
      </c>
      <c r="B123" s="12">
        <v>12</v>
      </c>
      <c r="C123" s="100">
        <v>2</v>
      </c>
      <c r="D123" s="12">
        <v>10</v>
      </c>
      <c r="E123" s="56">
        <v>0</v>
      </c>
      <c r="F123" s="82">
        <v>0</v>
      </c>
      <c r="G123" s="56">
        <v>0</v>
      </c>
      <c r="H123" s="56">
        <v>2</v>
      </c>
      <c r="I123" s="56">
        <v>1</v>
      </c>
      <c r="J123" s="56">
        <v>1</v>
      </c>
      <c r="K123" s="56">
        <v>0</v>
      </c>
      <c r="L123" s="56">
        <v>0</v>
      </c>
      <c r="M123" s="56">
        <v>0</v>
      </c>
      <c r="N123" s="56">
        <v>0</v>
      </c>
      <c r="O123" s="100">
        <v>0</v>
      </c>
    </row>
    <row r="124" spans="1:15" ht="15.75" x14ac:dyDescent="0.25">
      <c r="A124" s="467" t="s">
        <v>492</v>
      </c>
      <c r="B124" s="12">
        <v>9</v>
      </c>
      <c r="C124" s="100">
        <v>4</v>
      </c>
      <c r="D124" s="12">
        <v>5</v>
      </c>
      <c r="E124" s="56">
        <v>0</v>
      </c>
      <c r="F124" s="82">
        <v>0</v>
      </c>
      <c r="G124" s="56">
        <v>0</v>
      </c>
      <c r="H124" s="56">
        <v>2</v>
      </c>
      <c r="I124" s="56">
        <v>1</v>
      </c>
      <c r="J124" s="56">
        <v>1</v>
      </c>
      <c r="K124" s="56">
        <v>0</v>
      </c>
      <c r="L124" s="56">
        <v>0</v>
      </c>
      <c r="M124" s="56">
        <v>0</v>
      </c>
      <c r="N124" s="56">
        <v>2</v>
      </c>
      <c r="O124" s="100">
        <v>0</v>
      </c>
    </row>
    <row r="125" spans="1:15" ht="15.75" x14ac:dyDescent="0.25">
      <c r="A125" s="467" t="s">
        <v>493</v>
      </c>
      <c r="B125" s="12">
        <v>30</v>
      </c>
      <c r="C125" s="100">
        <v>10</v>
      </c>
      <c r="D125" s="12">
        <v>20</v>
      </c>
      <c r="E125" s="56">
        <v>0</v>
      </c>
      <c r="F125" s="82">
        <v>0</v>
      </c>
      <c r="G125" s="56">
        <v>0</v>
      </c>
      <c r="H125" s="56">
        <v>8</v>
      </c>
      <c r="I125" s="56">
        <v>1</v>
      </c>
      <c r="J125" s="56">
        <v>7</v>
      </c>
      <c r="K125" s="56">
        <v>1</v>
      </c>
      <c r="L125" s="56">
        <v>0</v>
      </c>
      <c r="M125" s="56">
        <v>1</v>
      </c>
      <c r="N125" s="56">
        <v>1</v>
      </c>
      <c r="O125" s="100">
        <v>0</v>
      </c>
    </row>
    <row r="126" spans="1:15" ht="15.75" x14ac:dyDescent="0.25">
      <c r="A126" s="467" t="s">
        <v>494</v>
      </c>
      <c r="B126" s="12">
        <v>9</v>
      </c>
      <c r="C126" s="100">
        <v>2</v>
      </c>
      <c r="D126" s="12">
        <v>7</v>
      </c>
      <c r="E126" s="56">
        <v>0</v>
      </c>
      <c r="F126" s="82">
        <v>0</v>
      </c>
      <c r="G126" s="56">
        <v>0</v>
      </c>
      <c r="H126" s="56">
        <v>1</v>
      </c>
      <c r="I126" s="56">
        <v>0</v>
      </c>
      <c r="J126" s="56">
        <v>1</v>
      </c>
      <c r="K126" s="56">
        <v>0</v>
      </c>
      <c r="L126" s="56">
        <v>0</v>
      </c>
      <c r="M126" s="56">
        <v>0</v>
      </c>
      <c r="N126" s="56">
        <v>1</v>
      </c>
      <c r="O126" s="100">
        <v>0</v>
      </c>
    </row>
    <row r="127" spans="1:15" ht="15.75" x14ac:dyDescent="0.25">
      <c r="A127" s="467" t="s">
        <v>495</v>
      </c>
      <c r="B127" s="12">
        <v>6</v>
      </c>
      <c r="C127" s="100">
        <v>1</v>
      </c>
      <c r="D127" s="12">
        <v>5</v>
      </c>
      <c r="E127" s="56">
        <v>0</v>
      </c>
      <c r="F127" s="82">
        <v>0</v>
      </c>
      <c r="G127" s="56">
        <v>0</v>
      </c>
      <c r="H127" s="56">
        <v>1</v>
      </c>
      <c r="I127" s="56">
        <v>0</v>
      </c>
      <c r="J127" s="56">
        <v>1</v>
      </c>
      <c r="K127" s="56">
        <v>0</v>
      </c>
      <c r="L127" s="56">
        <v>0</v>
      </c>
      <c r="M127" s="56">
        <v>0</v>
      </c>
      <c r="N127" s="56">
        <v>0</v>
      </c>
      <c r="O127" s="100">
        <v>0</v>
      </c>
    </row>
    <row r="128" spans="1:15" ht="15.75" x14ac:dyDescent="0.25">
      <c r="A128" s="467" t="s">
        <v>496</v>
      </c>
      <c r="B128" s="12">
        <v>1</v>
      </c>
      <c r="C128" s="100">
        <v>0</v>
      </c>
      <c r="D128" s="12">
        <v>1</v>
      </c>
      <c r="E128" s="56">
        <v>0</v>
      </c>
      <c r="F128" s="82">
        <v>0</v>
      </c>
      <c r="G128" s="56">
        <v>0</v>
      </c>
      <c r="H128" s="56">
        <v>0</v>
      </c>
      <c r="I128" s="56">
        <v>0</v>
      </c>
      <c r="J128" s="56">
        <v>0</v>
      </c>
      <c r="K128" s="56">
        <v>0</v>
      </c>
      <c r="L128" s="56">
        <v>0</v>
      </c>
      <c r="M128" s="56">
        <v>0</v>
      </c>
      <c r="N128" s="56">
        <v>0</v>
      </c>
      <c r="O128" s="100">
        <v>0</v>
      </c>
    </row>
    <row r="129" spans="1:15" ht="15.75" x14ac:dyDescent="0.25">
      <c r="A129" s="467" t="s">
        <v>497</v>
      </c>
      <c r="B129" s="12">
        <v>1</v>
      </c>
      <c r="C129" s="100">
        <v>0</v>
      </c>
      <c r="D129" s="12">
        <v>1</v>
      </c>
      <c r="E129" s="56">
        <v>0</v>
      </c>
      <c r="F129" s="82">
        <v>0</v>
      </c>
      <c r="G129" s="56">
        <v>0</v>
      </c>
      <c r="H129" s="56">
        <v>0</v>
      </c>
      <c r="I129" s="56">
        <v>0</v>
      </c>
      <c r="J129" s="56">
        <v>0</v>
      </c>
      <c r="K129" s="56">
        <v>0</v>
      </c>
      <c r="L129" s="56">
        <v>0</v>
      </c>
      <c r="M129" s="56">
        <v>0</v>
      </c>
      <c r="N129" s="56">
        <v>0</v>
      </c>
      <c r="O129" s="100">
        <v>0</v>
      </c>
    </row>
    <row r="130" spans="1:15" ht="15.75" x14ac:dyDescent="0.25">
      <c r="A130" s="467" t="s">
        <v>498</v>
      </c>
      <c r="B130" s="12">
        <v>108</v>
      </c>
      <c r="C130" s="100">
        <v>31</v>
      </c>
      <c r="D130" s="12">
        <v>77</v>
      </c>
      <c r="E130" s="56">
        <v>2</v>
      </c>
      <c r="F130" s="82">
        <v>1</v>
      </c>
      <c r="G130" s="56">
        <v>0</v>
      </c>
      <c r="H130" s="56">
        <v>18</v>
      </c>
      <c r="I130" s="56">
        <v>2</v>
      </c>
      <c r="J130" s="56">
        <v>16</v>
      </c>
      <c r="K130" s="56">
        <v>9</v>
      </c>
      <c r="L130" s="56">
        <v>2</v>
      </c>
      <c r="M130" s="56">
        <v>7</v>
      </c>
      <c r="N130" s="56">
        <v>1</v>
      </c>
      <c r="O130" s="100">
        <v>0</v>
      </c>
    </row>
    <row r="131" spans="1:15" ht="15.75" x14ac:dyDescent="0.25">
      <c r="A131" s="467" t="s">
        <v>499</v>
      </c>
      <c r="B131" s="12">
        <v>1</v>
      </c>
      <c r="C131" s="100">
        <v>1</v>
      </c>
      <c r="D131" s="12">
        <v>0</v>
      </c>
      <c r="E131" s="56">
        <v>0</v>
      </c>
      <c r="F131" s="82">
        <v>0</v>
      </c>
      <c r="G131" s="56">
        <v>0</v>
      </c>
      <c r="H131" s="56">
        <v>1</v>
      </c>
      <c r="I131" s="56">
        <v>0</v>
      </c>
      <c r="J131" s="56">
        <v>1</v>
      </c>
      <c r="K131" s="56">
        <v>0</v>
      </c>
      <c r="L131" s="56">
        <v>0</v>
      </c>
      <c r="M131" s="56">
        <v>0</v>
      </c>
      <c r="N131" s="56">
        <v>0</v>
      </c>
      <c r="O131" s="100">
        <v>0</v>
      </c>
    </row>
    <row r="132" spans="1:15" ht="15.75" x14ac:dyDescent="0.25">
      <c r="A132" s="467" t="s">
        <v>500</v>
      </c>
      <c r="B132" s="12">
        <v>1</v>
      </c>
      <c r="C132" s="100">
        <v>1</v>
      </c>
      <c r="D132" s="12">
        <v>0</v>
      </c>
      <c r="E132" s="56">
        <v>0</v>
      </c>
      <c r="F132" s="82">
        <v>0</v>
      </c>
      <c r="G132" s="56">
        <v>0</v>
      </c>
      <c r="H132" s="56">
        <v>1</v>
      </c>
      <c r="I132" s="56">
        <v>0</v>
      </c>
      <c r="J132" s="56">
        <v>1</v>
      </c>
      <c r="K132" s="56">
        <v>0</v>
      </c>
      <c r="L132" s="56">
        <v>0</v>
      </c>
      <c r="M132" s="56">
        <v>0</v>
      </c>
      <c r="N132" s="56">
        <v>0</v>
      </c>
      <c r="O132" s="100">
        <v>0</v>
      </c>
    </row>
    <row r="133" spans="1:15" ht="15.75" x14ac:dyDescent="0.25">
      <c r="A133" s="467" t="s">
        <v>501</v>
      </c>
      <c r="B133" s="12">
        <v>26</v>
      </c>
      <c r="C133" s="100">
        <v>7</v>
      </c>
      <c r="D133" s="12">
        <v>19</v>
      </c>
      <c r="E133" s="56">
        <v>0</v>
      </c>
      <c r="F133" s="82">
        <v>0</v>
      </c>
      <c r="G133" s="56">
        <v>0</v>
      </c>
      <c r="H133" s="56">
        <v>6</v>
      </c>
      <c r="I133" s="56">
        <v>1</v>
      </c>
      <c r="J133" s="56">
        <v>5</v>
      </c>
      <c r="K133" s="56">
        <v>1</v>
      </c>
      <c r="L133" s="56">
        <v>1</v>
      </c>
      <c r="M133" s="56">
        <v>0</v>
      </c>
      <c r="N133" s="56">
        <v>0</v>
      </c>
      <c r="O133" s="100">
        <v>0</v>
      </c>
    </row>
    <row r="134" spans="1:15" ht="15.75" x14ac:dyDescent="0.25">
      <c r="A134" s="467" t="s">
        <v>502</v>
      </c>
      <c r="B134" s="12">
        <v>26</v>
      </c>
      <c r="C134" s="100">
        <v>6</v>
      </c>
      <c r="D134" s="12">
        <v>20</v>
      </c>
      <c r="E134" s="56">
        <v>0</v>
      </c>
      <c r="F134" s="82">
        <v>0</v>
      </c>
      <c r="G134" s="56">
        <v>0</v>
      </c>
      <c r="H134" s="56">
        <v>5</v>
      </c>
      <c r="I134" s="56">
        <v>0</v>
      </c>
      <c r="J134" s="56">
        <v>5</v>
      </c>
      <c r="K134" s="56">
        <v>1</v>
      </c>
      <c r="L134" s="56">
        <v>1</v>
      </c>
      <c r="M134" s="56">
        <v>0</v>
      </c>
      <c r="N134" s="56">
        <v>0</v>
      </c>
      <c r="O134" s="100">
        <v>0</v>
      </c>
    </row>
    <row r="135" spans="1:15" ht="15.75" x14ac:dyDescent="0.25">
      <c r="A135" s="467" t="s">
        <v>503</v>
      </c>
      <c r="B135" s="12">
        <v>47</v>
      </c>
      <c r="C135" s="100">
        <v>14</v>
      </c>
      <c r="D135" s="12">
        <v>33</v>
      </c>
      <c r="E135" s="56">
        <v>0</v>
      </c>
      <c r="F135" s="82">
        <v>0</v>
      </c>
      <c r="G135" s="56">
        <v>0</v>
      </c>
      <c r="H135" s="56">
        <v>10</v>
      </c>
      <c r="I135" s="56">
        <v>1</v>
      </c>
      <c r="J135" s="56">
        <v>9</v>
      </c>
      <c r="K135" s="56">
        <v>4</v>
      </c>
      <c r="L135" s="56">
        <v>3</v>
      </c>
      <c r="M135" s="56">
        <v>1</v>
      </c>
      <c r="N135" s="56">
        <v>0</v>
      </c>
      <c r="O135" s="100">
        <v>0</v>
      </c>
    </row>
    <row r="136" spans="1:15" ht="15.75" x14ac:dyDescent="0.25">
      <c r="A136" s="467" t="s">
        <v>504</v>
      </c>
      <c r="B136" s="12">
        <v>33</v>
      </c>
      <c r="C136" s="100">
        <v>9</v>
      </c>
      <c r="D136" s="12">
        <v>24</v>
      </c>
      <c r="E136" s="56">
        <v>0</v>
      </c>
      <c r="F136" s="82">
        <v>0</v>
      </c>
      <c r="G136" s="56">
        <v>0</v>
      </c>
      <c r="H136" s="56">
        <v>7</v>
      </c>
      <c r="I136" s="56">
        <v>0</v>
      </c>
      <c r="J136" s="56">
        <v>7</v>
      </c>
      <c r="K136" s="56">
        <v>2</v>
      </c>
      <c r="L136" s="56">
        <v>2</v>
      </c>
      <c r="M136" s="56">
        <v>0</v>
      </c>
      <c r="N136" s="56">
        <v>0</v>
      </c>
      <c r="O136" s="100">
        <v>0</v>
      </c>
    </row>
    <row r="137" spans="1:15" ht="15.75" x14ac:dyDescent="0.25">
      <c r="A137" s="467" t="s">
        <v>505</v>
      </c>
      <c r="B137" s="12">
        <v>71</v>
      </c>
      <c r="C137" s="100">
        <v>18</v>
      </c>
      <c r="D137" s="12">
        <v>53</v>
      </c>
      <c r="E137" s="56">
        <v>0</v>
      </c>
      <c r="F137" s="82">
        <v>0</v>
      </c>
      <c r="G137" s="56">
        <v>0</v>
      </c>
      <c r="H137" s="56">
        <v>13</v>
      </c>
      <c r="I137" s="56">
        <v>3</v>
      </c>
      <c r="J137" s="56">
        <v>10</v>
      </c>
      <c r="K137" s="56">
        <v>3</v>
      </c>
      <c r="L137" s="56">
        <v>2</v>
      </c>
      <c r="M137" s="56">
        <v>1</v>
      </c>
      <c r="N137" s="56">
        <v>2</v>
      </c>
      <c r="O137" s="100">
        <v>0</v>
      </c>
    </row>
    <row r="138" spans="1:15" ht="15.75" x14ac:dyDescent="0.25">
      <c r="A138" s="467" t="s">
        <v>506</v>
      </c>
      <c r="B138" s="12">
        <v>31</v>
      </c>
      <c r="C138" s="100">
        <v>16</v>
      </c>
      <c r="D138" s="12">
        <v>15</v>
      </c>
      <c r="E138" s="56">
        <v>1</v>
      </c>
      <c r="F138" s="82">
        <v>1</v>
      </c>
      <c r="G138" s="56">
        <v>0</v>
      </c>
      <c r="H138" s="56">
        <v>8</v>
      </c>
      <c r="I138" s="56">
        <v>1</v>
      </c>
      <c r="J138" s="56">
        <v>7</v>
      </c>
      <c r="K138" s="56">
        <v>3</v>
      </c>
      <c r="L138" s="56">
        <v>1</v>
      </c>
      <c r="M138" s="56">
        <v>2</v>
      </c>
      <c r="N138" s="56">
        <v>3</v>
      </c>
      <c r="O138" s="100">
        <v>0</v>
      </c>
    </row>
    <row r="139" spans="1:15" ht="15.75" x14ac:dyDescent="0.25">
      <c r="A139" s="467" t="s">
        <v>507</v>
      </c>
      <c r="B139" s="12">
        <v>25</v>
      </c>
      <c r="C139" s="100">
        <v>8</v>
      </c>
      <c r="D139" s="12">
        <v>17</v>
      </c>
      <c r="E139" s="56">
        <v>0</v>
      </c>
      <c r="F139" s="82">
        <v>0</v>
      </c>
      <c r="G139" s="56">
        <v>0</v>
      </c>
      <c r="H139" s="56">
        <v>6</v>
      </c>
      <c r="I139" s="56">
        <v>2</v>
      </c>
      <c r="J139" s="56">
        <v>4</v>
      </c>
      <c r="K139" s="56">
        <v>1</v>
      </c>
      <c r="L139" s="56">
        <v>0</v>
      </c>
      <c r="M139" s="56">
        <v>1</v>
      </c>
      <c r="N139" s="56">
        <v>1</v>
      </c>
      <c r="O139" s="100">
        <v>0</v>
      </c>
    </row>
    <row r="140" spans="1:15" ht="15.75" x14ac:dyDescent="0.25">
      <c r="A140" s="467" t="s">
        <v>508</v>
      </c>
      <c r="B140" s="12">
        <v>4</v>
      </c>
      <c r="C140" s="100">
        <v>4</v>
      </c>
      <c r="D140" s="12">
        <v>0</v>
      </c>
      <c r="E140" s="56">
        <v>4</v>
      </c>
      <c r="F140" s="82">
        <v>0</v>
      </c>
      <c r="G140" s="56">
        <v>0</v>
      </c>
      <c r="H140" s="56">
        <v>0</v>
      </c>
      <c r="I140" s="56">
        <v>0</v>
      </c>
      <c r="J140" s="56">
        <v>0</v>
      </c>
      <c r="K140" s="56">
        <v>0</v>
      </c>
      <c r="L140" s="56">
        <v>0</v>
      </c>
      <c r="M140" s="56">
        <v>0</v>
      </c>
      <c r="N140" s="56">
        <v>0</v>
      </c>
      <c r="O140" s="100">
        <v>0</v>
      </c>
    </row>
    <row r="141" spans="1:15" ht="15.75" x14ac:dyDescent="0.25">
      <c r="A141" s="467" t="s">
        <v>509</v>
      </c>
      <c r="B141" s="12">
        <v>16</v>
      </c>
      <c r="C141" s="100">
        <v>12</v>
      </c>
      <c r="D141" s="12">
        <v>4</v>
      </c>
      <c r="E141" s="56">
        <v>0</v>
      </c>
      <c r="F141" s="82">
        <v>0</v>
      </c>
      <c r="G141" s="56">
        <v>1</v>
      </c>
      <c r="H141" s="56">
        <v>9</v>
      </c>
      <c r="I141" s="56">
        <v>1</v>
      </c>
      <c r="J141" s="56">
        <v>8</v>
      </c>
      <c r="K141" s="56">
        <v>2</v>
      </c>
      <c r="L141" s="56">
        <v>2</v>
      </c>
      <c r="M141" s="56">
        <v>0</v>
      </c>
      <c r="N141" s="56">
        <v>0</v>
      </c>
      <c r="O141" s="100">
        <v>0</v>
      </c>
    </row>
    <row r="142" spans="1:15" ht="15.75" x14ac:dyDescent="0.25">
      <c r="A142" s="467" t="s">
        <v>510</v>
      </c>
      <c r="B142" s="12">
        <v>24</v>
      </c>
      <c r="C142" s="100">
        <v>12</v>
      </c>
      <c r="D142" s="12">
        <v>12</v>
      </c>
      <c r="E142" s="56">
        <v>0</v>
      </c>
      <c r="F142" s="82">
        <v>0</v>
      </c>
      <c r="G142" s="56">
        <v>0</v>
      </c>
      <c r="H142" s="56">
        <v>8</v>
      </c>
      <c r="I142" s="56">
        <v>1</v>
      </c>
      <c r="J142" s="56">
        <v>7</v>
      </c>
      <c r="K142" s="56">
        <v>3</v>
      </c>
      <c r="L142" s="56">
        <v>1</v>
      </c>
      <c r="M142" s="56">
        <v>2</v>
      </c>
      <c r="N142" s="56">
        <v>1</v>
      </c>
      <c r="O142" s="100">
        <v>0</v>
      </c>
    </row>
    <row r="143" spans="1:15" ht="15.75" x14ac:dyDescent="0.25">
      <c r="A143" s="467" t="s">
        <v>511</v>
      </c>
      <c r="B143" s="12">
        <v>30</v>
      </c>
      <c r="C143" s="100">
        <v>16</v>
      </c>
      <c r="D143" s="12">
        <v>14</v>
      </c>
      <c r="E143" s="56">
        <v>2</v>
      </c>
      <c r="F143" s="82">
        <v>0</v>
      </c>
      <c r="G143" s="56">
        <v>0</v>
      </c>
      <c r="H143" s="56">
        <v>8</v>
      </c>
      <c r="I143" s="56">
        <v>1</v>
      </c>
      <c r="J143" s="56">
        <v>7</v>
      </c>
      <c r="K143" s="56">
        <v>5</v>
      </c>
      <c r="L143" s="56">
        <v>1</v>
      </c>
      <c r="M143" s="56">
        <v>4</v>
      </c>
      <c r="N143" s="56">
        <v>0</v>
      </c>
      <c r="O143" s="100">
        <v>1</v>
      </c>
    </row>
    <row r="144" spans="1:15" ht="15.75" x14ac:dyDescent="0.25">
      <c r="A144" s="467" t="s">
        <v>512</v>
      </c>
      <c r="B144" s="12">
        <v>19</v>
      </c>
      <c r="C144" s="100">
        <v>7</v>
      </c>
      <c r="D144" s="12">
        <v>12</v>
      </c>
      <c r="E144" s="56">
        <v>1</v>
      </c>
      <c r="F144" s="82">
        <v>0</v>
      </c>
      <c r="G144" s="56">
        <v>0</v>
      </c>
      <c r="H144" s="56">
        <v>3</v>
      </c>
      <c r="I144" s="56">
        <v>0</v>
      </c>
      <c r="J144" s="56">
        <v>3</v>
      </c>
      <c r="K144" s="56">
        <v>3</v>
      </c>
      <c r="L144" s="56">
        <v>2</v>
      </c>
      <c r="M144" s="56">
        <v>1</v>
      </c>
      <c r="N144" s="56">
        <v>0</v>
      </c>
      <c r="O144" s="100">
        <v>0</v>
      </c>
    </row>
    <row r="145" spans="1:15" ht="15.75" x14ac:dyDescent="0.25">
      <c r="A145" s="467" t="s">
        <v>513</v>
      </c>
      <c r="B145" s="12">
        <v>21</v>
      </c>
      <c r="C145" s="100">
        <v>13</v>
      </c>
      <c r="D145" s="12">
        <v>8</v>
      </c>
      <c r="E145" s="56">
        <v>2</v>
      </c>
      <c r="F145" s="82">
        <v>1</v>
      </c>
      <c r="G145" s="56">
        <v>0</v>
      </c>
      <c r="H145" s="56">
        <v>7</v>
      </c>
      <c r="I145" s="56">
        <v>1</v>
      </c>
      <c r="J145" s="56">
        <v>6</v>
      </c>
      <c r="K145" s="56">
        <v>3</v>
      </c>
      <c r="L145" s="56">
        <v>1</v>
      </c>
      <c r="M145" s="56">
        <v>2</v>
      </c>
      <c r="N145" s="56">
        <v>0</v>
      </c>
      <c r="O145" s="100">
        <v>0</v>
      </c>
    </row>
    <row r="146" spans="1:15" ht="15.75" x14ac:dyDescent="0.25">
      <c r="A146" s="467" t="s">
        <v>514</v>
      </c>
      <c r="B146" s="12">
        <v>2</v>
      </c>
      <c r="C146" s="100">
        <v>2</v>
      </c>
      <c r="D146" s="12">
        <v>0</v>
      </c>
      <c r="E146" s="56">
        <v>0</v>
      </c>
      <c r="F146" s="82">
        <v>0</v>
      </c>
      <c r="G146" s="56">
        <v>0</v>
      </c>
      <c r="H146" s="56">
        <v>2</v>
      </c>
      <c r="I146" s="56">
        <v>1</v>
      </c>
      <c r="J146" s="56">
        <v>1</v>
      </c>
      <c r="K146" s="56">
        <v>0</v>
      </c>
      <c r="L146" s="56">
        <v>0</v>
      </c>
      <c r="M146" s="56">
        <v>0</v>
      </c>
      <c r="N146" s="56">
        <v>0</v>
      </c>
      <c r="O146" s="100">
        <v>0</v>
      </c>
    </row>
    <row r="147" spans="1:15" ht="15.75" x14ac:dyDescent="0.25">
      <c r="A147" s="467" t="s">
        <v>515</v>
      </c>
      <c r="B147" s="12">
        <v>24</v>
      </c>
      <c r="C147" s="100">
        <v>19</v>
      </c>
      <c r="D147" s="12">
        <v>5</v>
      </c>
      <c r="E147" s="56">
        <v>0</v>
      </c>
      <c r="F147" s="82">
        <v>2</v>
      </c>
      <c r="G147" s="56">
        <v>0</v>
      </c>
      <c r="H147" s="56">
        <v>15</v>
      </c>
      <c r="I147" s="56">
        <v>2</v>
      </c>
      <c r="J147" s="56">
        <v>13</v>
      </c>
      <c r="K147" s="56">
        <v>2</v>
      </c>
      <c r="L147" s="56">
        <v>1</v>
      </c>
      <c r="M147" s="56">
        <v>1</v>
      </c>
      <c r="N147" s="56">
        <v>0</v>
      </c>
      <c r="O147" s="100">
        <v>0</v>
      </c>
    </row>
    <row r="148" spans="1:15" ht="15.75" x14ac:dyDescent="0.25">
      <c r="A148" s="467" t="s">
        <v>516</v>
      </c>
      <c r="B148" s="12">
        <v>19</v>
      </c>
      <c r="C148" s="100">
        <v>16</v>
      </c>
      <c r="D148" s="12">
        <v>3</v>
      </c>
      <c r="E148" s="56">
        <v>3</v>
      </c>
      <c r="F148" s="82">
        <v>1</v>
      </c>
      <c r="G148" s="56">
        <v>0</v>
      </c>
      <c r="H148" s="56">
        <v>10</v>
      </c>
      <c r="I148" s="56">
        <v>1</v>
      </c>
      <c r="J148" s="56">
        <v>9</v>
      </c>
      <c r="K148" s="56">
        <v>2</v>
      </c>
      <c r="L148" s="56">
        <v>1</v>
      </c>
      <c r="M148" s="56">
        <v>1</v>
      </c>
      <c r="N148" s="56">
        <v>0</v>
      </c>
      <c r="O148" s="100">
        <v>0</v>
      </c>
    </row>
    <row r="149" spans="1:15" ht="15.75" x14ac:dyDescent="0.25">
      <c r="A149" s="467" t="s">
        <v>517</v>
      </c>
      <c r="B149" s="12">
        <v>14</v>
      </c>
      <c r="C149" s="100">
        <v>14</v>
      </c>
      <c r="D149" s="12">
        <v>0</v>
      </c>
      <c r="E149" s="56">
        <v>4</v>
      </c>
      <c r="F149" s="82">
        <v>0</v>
      </c>
      <c r="G149" s="56">
        <v>1</v>
      </c>
      <c r="H149" s="56">
        <v>6</v>
      </c>
      <c r="I149" s="56">
        <v>1</v>
      </c>
      <c r="J149" s="56">
        <v>5</v>
      </c>
      <c r="K149" s="56">
        <v>3</v>
      </c>
      <c r="L149" s="56">
        <v>2</v>
      </c>
      <c r="M149" s="56">
        <v>1</v>
      </c>
      <c r="N149" s="56">
        <v>0</v>
      </c>
      <c r="O149" s="100">
        <v>0</v>
      </c>
    </row>
    <row r="150" spans="1:15" ht="15.75" x14ac:dyDescent="0.25">
      <c r="A150" s="467" t="s">
        <v>518</v>
      </c>
      <c r="B150" s="12">
        <v>8</v>
      </c>
      <c r="C150" s="100">
        <v>6</v>
      </c>
      <c r="D150" s="12">
        <v>2</v>
      </c>
      <c r="E150" s="56">
        <v>1</v>
      </c>
      <c r="F150" s="82">
        <v>1</v>
      </c>
      <c r="G150" s="56">
        <v>0</v>
      </c>
      <c r="H150" s="56">
        <v>1</v>
      </c>
      <c r="I150" s="56">
        <v>0</v>
      </c>
      <c r="J150" s="56">
        <v>1</v>
      </c>
      <c r="K150" s="56">
        <v>3</v>
      </c>
      <c r="L150" s="56">
        <v>0</v>
      </c>
      <c r="M150" s="56">
        <v>3</v>
      </c>
      <c r="N150" s="56">
        <v>0</v>
      </c>
      <c r="O150" s="100">
        <v>0</v>
      </c>
    </row>
    <row r="151" spans="1:15" ht="15.75" x14ac:dyDescent="0.25">
      <c r="A151" s="467" t="s">
        <v>519</v>
      </c>
      <c r="B151" s="12">
        <v>23</v>
      </c>
      <c r="C151" s="100">
        <v>23</v>
      </c>
      <c r="D151" s="12">
        <v>0</v>
      </c>
      <c r="E151" s="56">
        <v>0</v>
      </c>
      <c r="F151" s="82">
        <v>1</v>
      </c>
      <c r="G151" s="56">
        <v>0</v>
      </c>
      <c r="H151" s="56">
        <v>18</v>
      </c>
      <c r="I151" s="56">
        <v>3</v>
      </c>
      <c r="J151" s="56">
        <v>15</v>
      </c>
      <c r="K151" s="56">
        <v>3</v>
      </c>
      <c r="L151" s="56">
        <v>1</v>
      </c>
      <c r="M151" s="56">
        <v>2</v>
      </c>
      <c r="N151" s="56">
        <v>0</v>
      </c>
      <c r="O151" s="100">
        <v>1</v>
      </c>
    </row>
    <row r="152" spans="1:15" ht="15.75" x14ac:dyDescent="0.25">
      <c r="A152" s="467" t="s">
        <v>520</v>
      </c>
      <c r="B152" s="12">
        <v>17</v>
      </c>
      <c r="C152" s="100">
        <v>14</v>
      </c>
      <c r="D152" s="12">
        <v>3</v>
      </c>
      <c r="E152" s="56">
        <v>0</v>
      </c>
      <c r="F152" s="82">
        <v>1</v>
      </c>
      <c r="G152" s="56">
        <v>0</v>
      </c>
      <c r="H152" s="56">
        <v>10</v>
      </c>
      <c r="I152" s="56">
        <v>1</v>
      </c>
      <c r="J152" s="56">
        <v>9</v>
      </c>
      <c r="K152" s="56">
        <v>3</v>
      </c>
      <c r="L152" s="56">
        <v>2</v>
      </c>
      <c r="M152" s="56">
        <v>1</v>
      </c>
      <c r="N152" s="56">
        <v>0</v>
      </c>
      <c r="O152" s="100">
        <v>0</v>
      </c>
    </row>
    <row r="153" spans="1:15" ht="15.75" x14ac:dyDescent="0.25">
      <c r="A153" s="467" t="s">
        <v>521</v>
      </c>
      <c r="B153" s="12">
        <v>22</v>
      </c>
      <c r="C153" s="100">
        <v>12</v>
      </c>
      <c r="D153" s="12">
        <v>10</v>
      </c>
      <c r="E153" s="56">
        <v>1</v>
      </c>
      <c r="F153" s="82">
        <v>0</v>
      </c>
      <c r="G153" s="56">
        <v>0</v>
      </c>
      <c r="H153" s="56">
        <v>6</v>
      </c>
      <c r="I153" s="56">
        <v>0</v>
      </c>
      <c r="J153" s="56">
        <v>6</v>
      </c>
      <c r="K153" s="56">
        <v>4</v>
      </c>
      <c r="L153" s="56">
        <v>1</v>
      </c>
      <c r="M153" s="56">
        <v>3</v>
      </c>
      <c r="N153" s="56">
        <v>1</v>
      </c>
      <c r="O153" s="100">
        <v>0</v>
      </c>
    </row>
    <row r="154" spans="1:15" ht="15.75" x14ac:dyDescent="0.25">
      <c r="A154" s="467" t="s">
        <v>522</v>
      </c>
      <c r="B154" s="12">
        <v>46</v>
      </c>
      <c r="C154" s="100">
        <v>23</v>
      </c>
      <c r="D154" s="12">
        <v>23</v>
      </c>
      <c r="E154" s="56">
        <v>3</v>
      </c>
      <c r="F154" s="82">
        <v>0</v>
      </c>
      <c r="G154" s="56">
        <v>1</v>
      </c>
      <c r="H154" s="56">
        <v>14</v>
      </c>
      <c r="I154" s="56">
        <v>1</v>
      </c>
      <c r="J154" s="56">
        <v>13</v>
      </c>
      <c r="K154" s="56">
        <v>5</v>
      </c>
      <c r="L154" s="56">
        <v>2</v>
      </c>
      <c r="M154" s="56">
        <v>3</v>
      </c>
      <c r="N154" s="56">
        <v>0</v>
      </c>
      <c r="O154" s="100">
        <v>0</v>
      </c>
    </row>
    <row r="155" spans="1:15" ht="15.75" x14ac:dyDescent="0.25">
      <c r="A155" s="467" t="s">
        <v>523</v>
      </c>
      <c r="B155" s="12">
        <v>12</v>
      </c>
      <c r="C155" s="100">
        <v>8</v>
      </c>
      <c r="D155" s="12">
        <v>4</v>
      </c>
      <c r="E155" s="56">
        <v>2</v>
      </c>
      <c r="F155" s="82">
        <v>0</v>
      </c>
      <c r="G155" s="56">
        <v>0</v>
      </c>
      <c r="H155" s="56">
        <v>4</v>
      </c>
      <c r="I155" s="56">
        <v>0</v>
      </c>
      <c r="J155" s="56">
        <v>4</v>
      </c>
      <c r="K155" s="56">
        <v>1</v>
      </c>
      <c r="L155" s="56">
        <v>0</v>
      </c>
      <c r="M155" s="56">
        <v>1</v>
      </c>
      <c r="N155" s="56">
        <v>0</v>
      </c>
      <c r="O155" s="100">
        <v>1</v>
      </c>
    </row>
    <row r="156" spans="1:15" ht="15.75" x14ac:dyDescent="0.25">
      <c r="A156" s="467" t="s">
        <v>524</v>
      </c>
      <c r="B156" s="12">
        <v>12</v>
      </c>
      <c r="C156" s="100">
        <v>9</v>
      </c>
      <c r="D156" s="12">
        <v>3</v>
      </c>
      <c r="E156" s="56">
        <v>0</v>
      </c>
      <c r="F156" s="82">
        <v>1</v>
      </c>
      <c r="G156" s="56">
        <v>0</v>
      </c>
      <c r="H156" s="56">
        <v>8</v>
      </c>
      <c r="I156" s="56">
        <v>2</v>
      </c>
      <c r="J156" s="56">
        <v>6</v>
      </c>
      <c r="K156" s="56">
        <v>0</v>
      </c>
      <c r="L156" s="56">
        <v>0</v>
      </c>
      <c r="M156" s="56">
        <v>0</v>
      </c>
      <c r="N156" s="56">
        <v>0</v>
      </c>
      <c r="O156" s="100">
        <v>0</v>
      </c>
    </row>
    <row r="157" spans="1:15" ht="15.75" x14ac:dyDescent="0.25">
      <c r="A157" s="467" t="s">
        <v>525</v>
      </c>
      <c r="B157" s="12">
        <v>7</v>
      </c>
      <c r="C157" s="100">
        <v>7</v>
      </c>
      <c r="D157" s="12">
        <v>0</v>
      </c>
      <c r="E157" s="56">
        <v>0</v>
      </c>
      <c r="F157" s="82">
        <v>0</v>
      </c>
      <c r="G157" s="56">
        <v>0</v>
      </c>
      <c r="H157" s="56">
        <v>5</v>
      </c>
      <c r="I157" s="56">
        <v>2</v>
      </c>
      <c r="J157" s="56">
        <v>3</v>
      </c>
      <c r="K157" s="56">
        <v>2</v>
      </c>
      <c r="L157" s="56">
        <v>0</v>
      </c>
      <c r="M157" s="56">
        <v>2</v>
      </c>
      <c r="N157" s="56">
        <v>0</v>
      </c>
      <c r="O157" s="100">
        <v>0</v>
      </c>
    </row>
    <row r="158" spans="1:15" ht="15.75" x14ac:dyDescent="0.25">
      <c r="A158" s="467" t="s">
        <v>526</v>
      </c>
      <c r="B158" s="12">
        <v>24</v>
      </c>
      <c r="C158" s="100">
        <v>17</v>
      </c>
      <c r="D158" s="12">
        <v>7</v>
      </c>
      <c r="E158" s="56">
        <v>1</v>
      </c>
      <c r="F158" s="82">
        <v>1</v>
      </c>
      <c r="G158" s="56">
        <v>2</v>
      </c>
      <c r="H158" s="56">
        <v>10</v>
      </c>
      <c r="I158" s="56">
        <v>1</v>
      </c>
      <c r="J158" s="56">
        <v>9</v>
      </c>
      <c r="K158" s="56">
        <v>3</v>
      </c>
      <c r="L158" s="56">
        <v>3</v>
      </c>
      <c r="M158" s="56">
        <v>0</v>
      </c>
      <c r="N158" s="56">
        <v>0</v>
      </c>
      <c r="O158" s="100">
        <v>0</v>
      </c>
    </row>
    <row r="159" spans="1:15" ht="15.75" x14ac:dyDescent="0.25">
      <c r="A159" s="467" t="s">
        <v>527</v>
      </c>
      <c r="B159" s="12">
        <v>27</v>
      </c>
      <c r="C159" s="100">
        <v>20</v>
      </c>
      <c r="D159" s="12">
        <v>7</v>
      </c>
      <c r="E159" s="56">
        <v>0</v>
      </c>
      <c r="F159" s="82">
        <v>1</v>
      </c>
      <c r="G159" s="56">
        <v>0</v>
      </c>
      <c r="H159" s="56">
        <v>13</v>
      </c>
      <c r="I159" s="56">
        <v>2</v>
      </c>
      <c r="J159" s="56">
        <v>11</v>
      </c>
      <c r="K159" s="56">
        <v>6</v>
      </c>
      <c r="L159" s="56">
        <v>5</v>
      </c>
      <c r="M159" s="56">
        <v>1</v>
      </c>
      <c r="N159" s="56">
        <v>0</v>
      </c>
      <c r="O159" s="100">
        <v>0</v>
      </c>
    </row>
    <row r="160" spans="1:15" ht="15.75" x14ac:dyDescent="0.25">
      <c r="A160" s="467" t="s">
        <v>528</v>
      </c>
      <c r="B160" s="12">
        <v>23</v>
      </c>
      <c r="C160" s="100">
        <v>16</v>
      </c>
      <c r="D160" s="12">
        <v>7</v>
      </c>
      <c r="E160" s="56">
        <v>0</v>
      </c>
      <c r="F160" s="82">
        <v>0</v>
      </c>
      <c r="G160" s="56">
        <v>0</v>
      </c>
      <c r="H160" s="56">
        <v>8</v>
      </c>
      <c r="I160" s="56">
        <v>0</v>
      </c>
      <c r="J160" s="56">
        <v>8</v>
      </c>
      <c r="K160" s="56">
        <v>8</v>
      </c>
      <c r="L160" s="56">
        <v>6</v>
      </c>
      <c r="M160" s="56">
        <v>2</v>
      </c>
      <c r="N160" s="56">
        <v>0</v>
      </c>
      <c r="O160" s="100">
        <v>0</v>
      </c>
    </row>
    <row r="161" spans="1:15" ht="15.75" x14ac:dyDescent="0.25">
      <c r="A161" s="467" t="s">
        <v>529</v>
      </c>
      <c r="B161" s="12">
        <v>32</v>
      </c>
      <c r="C161" s="100">
        <v>13</v>
      </c>
      <c r="D161" s="12">
        <v>19</v>
      </c>
      <c r="E161" s="56">
        <v>0</v>
      </c>
      <c r="F161" s="82">
        <v>0</v>
      </c>
      <c r="G161" s="56">
        <v>0</v>
      </c>
      <c r="H161" s="56">
        <v>7</v>
      </c>
      <c r="I161" s="56">
        <v>0</v>
      </c>
      <c r="J161" s="56">
        <v>7</v>
      </c>
      <c r="K161" s="56">
        <v>6</v>
      </c>
      <c r="L161" s="56">
        <v>4</v>
      </c>
      <c r="M161" s="56">
        <v>2</v>
      </c>
      <c r="N161" s="56">
        <v>0</v>
      </c>
      <c r="O161" s="100">
        <v>0</v>
      </c>
    </row>
    <row r="162" spans="1:15" ht="15.75" x14ac:dyDescent="0.25">
      <c r="A162" s="467" t="s">
        <v>530</v>
      </c>
      <c r="B162" s="12">
        <v>15</v>
      </c>
      <c r="C162" s="100">
        <v>14</v>
      </c>
      <c r="D162" s="12">
        <v>1</v>
      </c>
      <c r="E162" s="56">
        <v>2</v>
      </c>
      <c r="F162" s="82">
        <v>0</v>
      </c>
      <c r="G162" s="56">
        <v>0</v>
      </c>
      <c r="H162" s="56">
        <v>8</v>
      </c>
      <c r="I162" s="56">
        <v>0</v>
      </c>
      <c r="J162" s="56">
        <v>8</v>
      </c>
      <c r="K162" s="56">
        <v>4</v>
      </c>
      <c r="L162" s="56">
        <v>3</v>
      </c>
      <c r="M162" s="56">
        <v>1</v>
      </c>
      <c r="N162" s="56">
        <v>0</v>
      </c>
      <c r="O162" s="100">
        <v>0</v>
      </c>
    </row>
    <row r="163" spans="1:15" ht="15.75" x14ac:dyDescent="0.25">
      <c r="A163" s="467" t="s">
        <v>531</v>
      </c>
      <c r="B163" s="12">
        <v>36</v>
      </c>
      <c r="C163" s="100">
        <v>16</v>
      </c>
      <c r="D163" s="12">
        <v>20</v>
      </c>
      <c r="E163" s="56">
        <v>2</v>
      </c>
      <c r="F163" s="82">
        <v>0</v>
      </c>
      <c r="G163" s="56">
        <v>0</v>
      </c>
      <c r="H163" s="56">
        <v>8</v>
      </c>
      <c r="I163" s="56">
        <v>0</v>
      </c>
      <c r="J163" s="56">
        <v>8</v>
      </c>
      <c r="K163" s="56">
        <v>6</v>
      </c>
      <c r="L163" s="56">
        <v>6</v>
      </c>
      <c r="M163" s="56">
        <v>0</v>
      </c>
      <c r="N163" s="56">
        <v>0</v>
      </c>
      <c r="O163" s="100">
        <v>0</v>
      </c>
    </row>
    <row r="164" spans="1:15" ht="15.75" x14ac:dyDescent="0.25">
      <c r="A164" s="467" t="s">
        <v>532</v>
      </c>
      <c r="B164" s="12">
        <v>9</v>
      </c>
      <c r="C164" s="100">
        <v>8</v>
      </c>
      <c r="D164" s="12">
        <v>1</v>
      </c>
      <c r="E164" s="56">
        <v>2</v>
      </c>
      <c r="F164" s="82">
        <v>1</v>
      </c>
      <c r="G164" s="56">
        <v>0</v>
      </c>
      <c r="H164" s="56">
        <v>4</v>
      </c>
      <c r="I164" s="56">
        <v>0</v>
      </c>
      <c r="J164" s="56">
        <v>4</v>
      </c>
      <c r="K164" s="56">
        <v>0</v>
      </c>
      <c r="L164" s="56">
        <v>0</v>
      </c>
      <c r="M164" s="56">
        <v>0</v>
      </c>
      <c r="N164" s="56">
        <v>0</v>
      </c>
      <c r="O164" s="100">
        <v>1</v>
      </c>
    </row>
    <row r="165" spans="1:15" ht="15.75" x14ac:dyDescent="0.25">
      <c r="A165" s="467" t="s">
        <v>533</v>
      </c>
      <c r="B165" s="12">
        <v>18</v>
      </c>
      <c r="C165" s="100">
        <v>13</v>
      </c>
      <c r="D165" s="12">
        <v>5</v>
      </c>
      <c r="E165" s="56">
        <v>3</v>
      </c>
      <c r="F165" s="82">
        <v>2</v>
      </c>
      <c r="G165" s="56">
        <v>0</v>
      </c>
      <c r="H165" s="56">
        <v>7</v>
      </c>
      <c r="I165" s="56">
        <v>1</v>
      </c>
      <c r="J165" s="56">
        <v>6</v>
      </c>
      <c r="K165" s="56">
        <v>1</v>
      </c>
      <c r="L165" s="56">
        <v>0</v>
      </c>
      <c r="M165" s="56">
        <v>1</v>
      </c>
      <c r="N165" s="56">
        <v>0</v>
      </c>
      <c r="O165" s="100">
        <v>0</v>
      </c>
    </row>
    <row r="166" spans="1:15" ht="15.75" x14ac:dyDescent="0.25">
      <c r="A166" s="467" t="s">
        <v>534</v>
      </c>
      <c r="B166" s="12">
        <v>38</v>
      </c>
      <c r="C166" s="100">
        <v>19</v>
      </c>
      <c r="D166" s="12">
        <v>19</v>
      </c>
      <c r="E166" s="56">
        <v>1</v>
      </c>
      <c r="F166" s="82">
        <v>0</v>
      </c>
      <c r="G166" s="56">
        <v>1</v>
      </c>
      <c r="H166" s="56">
        <v>12</v>
      </c>
      <c r="I166" s="56">
        <v>0</v>
      </c>
      <c r="J166" s="56">
        <v>12</v>
      </c>
      <c r="K166" s="56">
        <v>5</v>
      </c>
      <c r="L166" s="56">
        <v>1</v>
      </c>
      <c r="M166" s="56">
        <v>4</v>
      </c>
      <c r="N166" s="56">
        <v>0</v>
      </c>
      <c r="O166" s="100">
        <v>0</v>
      </c>
    </row>
    <row r="167" spans="1:15" ht="15.75" x14ac:dyDescent="0.25">
      <c r="A167" s="467" t="s">
        <v>535</v>
      </c>
      <c r="B167" s="12">
        <v>37</v>
      </c>
      <c r="C167" s="100">
        <v>20</v>
      </c>
      <c r="D167" s="12">
        <v>17</v>
      </c>
      <c r="E167" s="56">
        <v>3</v>
      </c>
      <c r="F167" s="82">
        <v>0</v>
      </c>
      <c r="G167" s="56">
        <v>1</v>
      </c>
      <c r="H167" s="56">
        <v>9</v>
      </c>
      <c r="I167" s="56">
        <v>0</v>
      </c>
      <c r="J167" s="56">
        <v>9</v>
      </c>
      <c r="K167" s="56">
        <v>7</v>
      </c>
      <c r="L167" s="56">
        <v>2</v>
      </c>
      <c r="M167" s="56">
        <v>5</v>
      </c>
      <c r="N167" s="56">
        <v>0</v>
      </c>
      <c r="O167" s="100">
        <v>0</v>
      </c>
    </row>
    <row r="168" spans="1:15" ht="15.75" x14ac:dyDescent="0.25">
      <c r="A168" s="467" t="s">
        <v>536</v>
      </c>
      <c r="B168" s="12">
        <v>4</v>
      </c>
      <c r="C168" s="100">
        <v>2</v>
      </c>
      <c r="D168" s="12">
        <v>2</v>
      </c>
      <c r="E168" s="56">
        <v>0</v>
      </c>
      <c r="F168" s="82">
        <v>0</v>
      </c>
      <c r="G168" s="56">
        <v>0</v>
      </c>
      <c r="H168" s="56">
        <v>1</v>
      </c>
      <c r="I168" s="56">
        <v>0</v>
      </c>
      <c r="J168" s="56">
        <v>1</v>
      </c>
      <c r="K168" s="56">
        <v>1</v>
      </c>
      <c r="L168" s="56">
        <v>1</v>
      </c>
      <c r="M168" s="56">
        <v>0</v>
      </c>
      <c r="N168" s="56">
        <v>0</v>
      </c>
      <c r="O168" s="100">
        <v>0</v>
      </c>
    </row>
    <row r="169" spans="1:15" ht="15.75" x14ac:dyDescent="0.25">
      <c r="A169" s="467" t="s">
        <v>537</v>
      </c>
      <c r="B169" s="12">
        <v>61</v>
      </c>
      <c r="C169" s="100">
        <v>23</v>
      </c>
      <c r="D169" s="12">
        <v>38</v>
      </c>
      <c r="E169" s="56">
        <v>0</v>
      </c>
      <c r="F169" s="82">
        <v>0</v>
      </c>
      <c r="G169" s="56">
        <v>0</v>
      </c>
      <c r="H169" s="56">
        <v>13</v>
      </c>
      <c r="I169" s="56">
        <v>2</v>
      </c>
      <c r="J169" s="56">
        <v>11</v>
      </c>
      <c r="K169" s="56">
        <v>8</v>
      </c>
      <c r="L169" s="56">
        <v>7</v>
      </c>
      <c r="M169" s="56">
        <v>1</v>
      </c>
      <c r="N169" s="56">
        <v>2</v>
      </c>
      <c r="O169" s="100">
        <v>0</v>
      </c>
    </row>
    <row r="170" spans="1:15" ht="15.75" x14ac:dyDescent="0.25">
      <c r="A170" s="467" t="s">
        <v>538</v>
      </c>
      <c r="B170" s="12">
        <v>24</v>
      </c>
      <c r="C170" s="100">
        <v>9</v>
      </c>
      <c r="D170" s="12">
        <v>15</v>
      </c>
      <c r="E170" s="56">
        <v>0</v>
      </c>
      <c r="F170" s="82">
        <v>1</v>
      </c>
      <c r="G170" s="56">
        <v>0</v>
      </c>
      <c r="H170" s="56">
        <v>4</v>
      </c>
      <c r="I170" s="56">
        <v>1</v>
      </c>
      <c r="J170" s="56">
        <v>3</v>
      </c>
      <c r="K170" s="56">
        <v>4</v>
      </c>
      <c r="L170" s="56">
        <v>4</v>
      </c>
      <c r="M170" s="56">
        <v>0</v>
      </c>
      <c r="N170" s="56">
        <v>0</v>
      </c>
      <c r="O170" s="100">
        <v>0</v>
      </c>
    </row>
    <row r="171" spans="1:15" ht="15.75" x14ac:dyDescent="0.25">
      <c r="A171" s="467" t="s">
        <v>539</v>
      </c>
      <c r="B171" s="12">
        <v>21</v>
      </c>
      <c r="C171" s="100">
        <v>9</v>
      </c>
      <c r="D171" s="12">
        <v>12</v>
      </c>
      <c r="E171" s="56">
        <v>0</v>
      </c>
      <c r="F171" s="82">
        <v>0</v>
      </c>
      <c r="G171" s="56">
        <v>0</v>
      </c>
      <c r="H171" s="56">
        <v>7</v>
      </c>
      <c r="I171" s="56">
        <v>2</v>
      </c>
      <c r="J171" s="56">
        <v>5</v>
      </c>
      <c r="K171" s="56">
        <v>2</v>
      </c>
      <c r="L171" s="56">
        <v>2</v>
      </c>
      <c r="M171" s="56">
        <v>0</v>
      </c>
      <c r="N171" s="56">
        <v>0</v>
      </c>
      <c r="O171" s="100">
        <v>0</v>
      </c>
    </row>
    <row r="172" spans="1:15" ht="15.75" x14ac:dyDescent="0.25">
      <c r="A172" s="467" t="s">
        <v>540</v>
      </c>
      <c r="B172" s="12">
        <v>55</v>
      </c>
      <c r="C172" s="100">
        <v>16</v>
      </c>
      <c r="D172" s="12">
        <v>39</v>
      </c>
      <c r="E172" s="56">
        <v>0</v>
      </c>
      <c r="F172" s="82">
        <v>0</v>
      </c>
      <c r="G172" s="56">
        <v>0</v>
      </c>
      <c r="H172" s="56">
        <v>11</v>
      </c>
      <c r="I172" s="56">
        <v>4</v>
      </c>
      <c r="J172" s="56">
        <v>7</v>
      </c>
      <c r="K172" s="56">
        <v>5</v>
      </c>
      <c r="L172" s="56">
        <v>5</v>
      </c>
      <c r="M172" s="56">
        <v>0</v>
      </c>
      <c r="N172" s="56">
        <v>0</v>
      </c>
      <c r="O172" s="100">
        <v>0</v>
      </c>
    </row>
    <row r="173" spans="1:15" ht="15.75" x14ac:dyDescent="0.25">
      <c r="A173" s="467" t="s">
        <v>541</v>
      </c>
      <c r="B173" s="12">
        <v>16</v>
      </c>
      <c r="C173" s="100">
        <v>8</v>
      </c>
      <c r="D173" s="12">
        <v>8</v>
      </c>
      <c r="E173" s="56">
        <v>0</v>
      </c>
      <c r="F173" s="82">
        <v>0</v>
      </c>
      <c r="G173" s="56">
        <v>0</v>
      </c>
      <c r="H173" s="56">
        <v>6</v>
      </c>
      <c r="I173" s="56">
        <v>0</v>
      </c>
      <c r="J173" s="56">
        <v>6</v>
      </c>
      <c r="K173" s="56">
        <v>2</v>
      </c>
      <c r="L173" s="56">
        <v>1</v>
      </c>
      <c r="M173" s="56">
        <v>1</v>
      </c>
      <c r="N173" s="56">
        <v>0</v>
      </c>
      <c r="O173" s="100">
        <v>0</v>
      </c>
    </row>
    <row r="174" spans="1:15" ht="15.75" x14ac:dyDescent="0.25">
      <c r="A174" s="467" t="s">
        <v>542</v>
      </c>
      <c r="B174" s="12">
        <v>78</v>
      </c>
      <c r="C174" s="100">
        <v>28</v>
      </c>
      <c r="D174" s="12">
        <v>50</v>
      </c>
      <c r="E174" s="56">
        <v>0</v>
      </c>
      <c r="F174" s="82">
        <v>1</v>
      </c>
      <c r="G174" s="56">
        <v>2</v>
      </c>
      <c r="H174" s="56">
        <v>16</v>
      </c>
      <c r="I174" s="56">
        <v>4</v>
      </c>
      <c r="J174" s="56">
        <v>12</v>
      </c>
      <c r="K174" s="56">
        <v>5</v>
      </c>
      <c r="L174" s="56">
        <v>3</v>
      </c>
      <c r="M174" s="56">
        <v>2</v>
      </c>
      <c r="N174" s="56">
        <v>1</v>
      </c>
      <c r="O174" s="100">
        <v>3</v>
      </c>
    </row>
    <row r="175" spans="1:15" ht="15.75" x14ac:dyDescent="0.25">
      <c r="A175" s="467" t="s">
        <v>543</v>
      </c>
      <c r="B175" s="12">
        <v>85</v>
      </c>
      <c r="C175" s="100">
        <v>24</v>
      </c>
      <c r="D175" s="12">
        <v>61</v>
      </c>
      <c r="E175" s="56">
        <v>1</v>
      </c>
      <c r="F175" s="82">
        <v>0</v>
      </c>
      <c r="G175" s="56">
        <v>0</v>
      </c>
      <c r="H175" s="56">
        <v>16</v>
      </c>
      <c r="I175" s="56">
        <v>4</v>
      </c>
      <c r="J175" s="56">
        <v>12</v>
      </c>
      <c r="K175" s="56">
        <v>6</v>
      </c>
      <c r="L175" s="56">
        <v>1</v>
      </c>
      <c r="M175" s="56">
        <v>5</v>
      </c>
      <c r="N175" s="56">
        <v>1</v>
      </c>
      <c r="O175" s="100">
        <v>0</v>
      </c>
    </row>
    <row r="176" spans="1:15" ht="15.75" x14ac:dyDescent="0.25">
      <c r="A176" s="467" t="s">
        <v>544</v>
      </c>
      <c r="B176" s="12">
        <v>36</v>
      </c>
      <c r="C176" s="100">
        <v>9</v>
      </c>
      <c r="D176" s="12">
        <v>27</v>
      </c>
      <c r="E176" s="56">
        <v>0</v>
      </c>
      <c r="F176" s="82">
        <v>0</v>
      </c>
      <c r="G176" s="56">
        <v>0</v>
      </c>
      <c r="H176" s="56">
        <v>7</v>
      </c>
      <c r="I176" s="56">
        <v>1</v>
      </c>
      <c r="J176" s="56">
        <v>6</v>
      </c>
      <c r="K176" s="56">
        <v>2</v>
      </c>
      <c r="L176" s="56">
        <v>2</v>
      </c>
      <c r="M176" s="56">
        <v>0</v>
      </c>
      <c r="N176" s="56">
        <v>0</v>
      </c>
      <c r="O176" s="100">
        <v>0</v>
      </c>
    </row>
    <row r="177" spans="1:15" ht="15.75" x14ac:dyDescent="0.25">
      <c r="A177" s="467" t="s">
        <v>545</v>
      </c>
      <c r="B177" s="12">
        <v>55</v>
      </c>
      <c r="C177" s="100">
        <v>21</v>
      </c>
      <c r="D177" s="12">
        <v>34</v>
      </c>
      <c r="E177" s="56">
        <v>1</v>
      </c>
      <c r="F177" s="82">
        <v>0</v>
      </c>
      <c r="G177" s="56">
        <v>0</v>
      </c>
      <c r="H177" s="56">
        <v>11</v>
      </c>
      <c r="I177" s="56">
        <v>1</v>
      </c>
      <c r="J177" s="56">
        <v>10</v>
      </c>
      <c r="K177" s="56">
        <v>8</v>
      </c>
      <c r="L177" s="56">
        <v>1</v>
      </c>
      <c r="M177" s="56">
        <v>7</v>
      </c>
      <c r="N177" s="56">
        <v>1</v>
      </c>
      <c r="O177" s="100">
        <v>0</v>
      </c>
    </row>
    <row r="178" spans="1:15" ht="15.75" x14ac:dyDescent="0.25">
      <c r="A178" s="467" t="s">
        <v>546</v>
      </c>
      <c r="B178" s="12">
        <v>36</v>
      </c>
      <c r="C178" s="100">
        <v>14</v>
      </c>
      <c r="D178" s="12">
        <v>22</v>
      </c>
      <c r="E178" s="56">
        <v>1</v>
      </c>
      <c r="F178" s="82">
        <v>0</v>
      </c>
      <c r="G178" s="56">
        <v>0</v>
      </c>
      <c r="H178" s="56">
        <v>9</v>
      </c>
      <c r="I178" s="56">
        <v>2</v>
      </c>
      <c r="J178" s="56">
        <v>7</v>
      </c>
      <c r="K178" s="56">
        <v>3</v>
      </c>
      <c r="L178" s="56">
        <v>3</v>
      </c>
      <c r="M178" s="56">
        <v>0</v>
      </c>
      <c r="N178" s="56">
        <v>0</v>
      </c>
      <c r="O178" s="100">
        <v>1</v>
      </c>
    </row>
    <row r="179" spans="1:15" ht="15.75" x14ac:dyDescent="0.25">
      <c r="A179" s="467" t="s">
        <v>547</v>
      </c>
      <c r="B179" s="12">
        <v>79</v>
      </c>
      <c r="C179" s="100">
        <v>27</v>
      </c>
      <c r="D179" s="12">
        <v>52</v>
      </c>
      <c r="E179" s="56">
        <v>1</v>
      </c>
      <c r="F179" s="82">
        <v>0</v>
      </c>
      <c r="G179" s="56">
        <v>0</v>
      </c>
      <c r="H179" s="56">
        <v>21</v>
      </c>
      <c r="I179" s="56">
        <v>4</v>
      </c>
      <c r="J179" s="56">
        <v>17</v>
      </c>
      <c r="K179" s="56">
        <v>3</v>
      </c>
      <c r="L179" s="56">
        <v>3</v>
      </c>
      <c r="M179" s="56">
        <v>0</v>
      </c>
      <c r="N179" s="56">
        <v>1</v>
      </c>
      <c r="O179" s="100">
        <v>1</v>
      </c>
    </row>
    <row r="180" spans="1:15" ht="15.75" x14ac:dyDescent="0.25">
      <c r="A180" s="467" t="s">
        <v>548</v>
      </c>
      <c r="B180" s="12">
        <v>54</v>
      </c>
      <c r="C180" s="100">
        <v>17</v>
      </c>
      <c r="D180" s="12">
        <v>37</v>
      </c>
      <c r="E180" s="56">
        <v>0</v>
      </c>
      <c r="F180" s="82">
        <v>0</v>
      </c>
      <c r="G180" s="56">
        <v>0</v>
      </c>
      <c r="H180" s="56">
        <v>12</v>
      </c>
      <c r="I180" s="56">
        <v>2</v>
      </c>
      <c r="J180" s="56">
        <v>10</v>
      </c>
      <c r="K180" s="56">
        <v>5</v>
      </c>
      <c r="L180" s="56">
        <v>4</v>
      </c>
      <c r="M180" s="56">
        <v>1</v>
      </c>
      <c r="N180" s="56">
        <v>0</v>
      </c>
      <c r="O180" s="100">
        <v>0</v>
      </c>
    </row>
    <row r="181" spans="1:15" ht="15.75" x14ac:dyDescent="0.25">
      <c r="A181" s="467" t="s">
        <v>549</v>
      </c>
      <c r="B181" s="12">
        <v>57</v>
      </c>
      <c r="C181" s="100">
        <v>21</v>
      </c>
      <c r="D181" s="12">
        <v>36</v>
      </c>
      <c r="E181" s="56">
        <v>1</v>
      </c>
      <c r="F181" s="82">
        <v>0</v>
      </c>
      <c r="G181" s="56">
        <v>1</v>
      </c>
      <c r="H181" s="56">
        <v>13</v>
      </c>
      <c r="I181" s="56">
        <v>1</v>
      </c>
      <c r="J181" s="56">
        <v>12</v>
      </c>
      <c r="K181" s="56">
        <v>6</v>
      </c>
      <c r="L181" s="56">
        <v>5</v>
      </c>
      <c r="M181" s="56">
        <v>1</v>
      </c>
      <c r="N181" s="56">
        <v>0</v>
      </c>
      <c r="O181" s="100">
        <v>0</v>
      </c>
    </row>
    <row r="182" spans="1:15" ht="15.75" x14ac:dyDescent="0.25">
      <c r="A182" s="467" t="s">
        <v>550</v>
      </c>
      <c r="B182" s="12">
        <v>69</v>
      </c>
      <c r="C182" s="100">
        <v>20</v>
      </c>
      <c r="D182" s="12">
        <v>49</v>
      </c>
      <c r="E182" s="56">
        <v>1</v>
      </c>
      <c r="F182" s="82">
        <v>0</v>
      </c>
      <c r="G182" s="56">
        <v>0</v>
      </c>
      <c r="H182" s="56">
        <v>14</v>
      </c>
      <c r="I182" s="56">
        <v>0</v>
      </c>
      <c r="J182" s="56">
        <v>14</v>
      </c>
      <c r="K182" s="56">
        <v>5</v>
      </c>
      <c r="L182" s="56">
        <v>3</v>
      </c>
      <c r="M182" s="56">
        <v>2</v>
      </c>
      <c r="N182" s="56">
        <v>0</v>
      </c>
      <c r="O182" s="100">
        <v>0</v>
      </c>
    </row>
    <row r="183" spans="1:15" ht="15.75" x14ac:dyDescent="0.25">
      <c r="A183" s="467" t="s">
        <v>551</v>
      </c>
      <c r="B183" s="12">
        <v>64</v>
      </c>
      <c r="C183" s="100">
        <v>15</v>
      </c>
      <c r="D183" s="12">
        <v>49</v>
      </c>
      <c r="E183" s="56">
        <v>0</v>
      </c>
      <c r="F183" s="82">
        <v>1</v>
      </c>
      <c r="G183" s="56">
        <v>0</v>
      </c>
      <c r="H183" s="56">
        <v>6</v>
      </c>
      <c r="I183" s="56">
        <v>3</v>
      </c>
      <c r="J183" s="56">
        <v>3</v>
      </c>
      <c r="K183" s="56">
        <v>7</v>
      </c>
      <c r="L183" s="56">
        <v>7</v>
      </c>
      <c r="M183" s="56">
        <v>0</v>
      </c>
      <c r="N183" s="56">
        <v>1</v>
      </c>
      <c r="O183" s="100">
        <v>0</v>
      </c>
    </row>
    <row r="184" spans="1:15" ht="15.75" x14ac:dyDescent="0.25">
      <c r="A184" s="467" t="s">
        <v>552</v>
      </c>
      <c r="B184" s="12">
        <v>52</v>
      </c>
      <c r="C184" s="100">
        <v>17</v>
      </c>
      <c r="D184" s="12">
        <v>35</v>
      </c>
      <c r="E184" s="56">
        <v>1</v>
      </c>
      <c r="F184" s="82">
        <v>0</v>
      </c>
      <c r="G184" s="56">
        <v>1</v>
      </c>
      <c r="H184" s="56">
        <v>11</v>
      </c>
      <c r="I184" s="56">
        <v>1</v>
      </c>
      <c r="J184" s="56">
        <v>10</v>
      </c>
      <c r="K184" s="56">
        <v>4</v>
      </c>
      <c r="L184" s="56">
        <v>4</v>
      </c>
      <c r="M184" s="56">
        <v>0</v>
      </c>
      <c r="N184" s="56">
        <v>0</v>
      </c>
      <c r="O184" s="100">
        <v>0</v>
      </c>
    </row>
    <row r="185" spans="1:15" ht="15.75" x14ac:dyDescent="0.25">
      <c r="A185" s="467" t="s">
        <v>553</v>
      </c>
      <c r="B185" s="12">
        <v>53</v>
      </c>
      <c r="C185" s="100">
        <v>8</v>
      </c>
      <c r="D185" s="12">
        <v>45</v>
      </c>
      <c r="E185" s="56">
        <v>4</v>
      </c>
      <c r="F185" s="82">
        <v>0</v>
      </c>
      <c r="G185" s="56">
        <v>1</v>
      </c>
      <c r="H185" s="56">
        <v>1</v>
      </c>
      <c r="I185" s="56">
        <v>0</v>
      </c>
      <c r="J185" s="56">
        <v>1</v>
      </c>
      <c r="K185" s="56">
        <v>2</v>
      </c>
      <c r="L185" s="56">
        <v>2</v>
      </c>
      <c r="M185" s="56">
        <v>0</v>
      </c>
      <c r="N185" s="56">
        <v>0</v>
      </c>
      <c r="O185" s="100">
        <v>0</v>
      </c>
    </row>
    <row r="186" spans="1:15" ht="15.75" x14ac:dyDescent="0.25">
      <c r="A186" s="467" t="s">
        <v>554</v>
      </c>
      <c r="B186" s="12">
        <v>1</v>
      </c>
      <c r="C186" s="100">
        <v>1</v>
      </c>
      <c r="D186" s="12">
        <v>0</v>
      </c>
      <c r="E186" s="56">
        <v>0</v>
      </c>
      <c r="F186" s="82">
        <v>0</v>
      </c>
      <c r="G186" s="56">
        <v>0</v>
      </c>
      <c r="H186" s="56">
        <v>1</v>
      </c>
      <c r="I186" s="56">
        <v>0</v>
      </c>
      <c r="J186" s="56">
        <v>1</v>
      </c>
      <c r="K186" s="56">
        <v>0</v>
      </c>
      <c r="L186" s="56">
        <v>0</v>
      </c>
      <c r="M186" s="56">
        <v>0</v>
      </c>
      <c r="N186" s="56">
        <v>0</v>
      </c>
      <c r="O186" s="100">
        <v>0</v>
      </c>
    </row>
    <row r="187" spans="1:15" ht="15.75" x14ac:dyDescent="0.25">
      <c r="A187" s="467" t="s">
        <v>555</v>
      </c>
      <c r="B187" s="12">
        <v>36</v>
      </c>
      <c r="C187" s="100">
        <v>25</v>
      </c>
      <c r="D187" s="12">
        <v>11</v>
      </c>
      <c r="E187" s="56">
        <v>1</v>
      </c>
      <c r="F187" s="82">
        <v>0</v>
      </c>
      <c r="G187" s="56">
        <v>2</v>
      </c>
      <c r="H187" s="56">
        <v>16</v>
      </c>
      <c r="I187" s="56">
        <v>3</v>
      </c>
      <c r="J187" s="56">
        <v>13</v>
      </c>
      <c r="K187" s="56">
        <v>5</v>
      </c>
      <c r="L187" s="56">
        <v>4</v>
      </c>
      <c r="M187" s="56">
        <v>1</v>
      </c>
      <c r="N187" s="56">
        <v>0</v>
      </c>
      <c r="O187" s="100">
        <v>1</v>
      </c>
    </row>
    <row r="188" spans="1:15" ht="15.75" x14ac:dyDescent="0.25">
      <c r="A188" s="467" t="s">
        <v>556</v>
      </c>
      <c r="B188" s="12">
        <v>40</v>
      </c>
      <c r="C188" s="100">
        <v>17</v>
      </c>
      <c r="D188" s="12">
        <v>23</v>
      </c>
      <c r="E188" s="56">
        <v>1</v>
      </c>
      <c r="F188" s="82">
        <v>0</v>
      </c>
      <c r="G188" s="56">
        <v>0</v>
      </c>
      <c r="H188" s="56">
        <v>9</v>
      </c>
      <c r="I188" s="56">
        <v>1</v>
      </c>
      <c r="J188" s="56">
        <v>8</v>
      </c>
      <c r="K188" s="56">
        <v>6</v>
      </c>
      <c r="L188" s="56">
        <v>5</v>
      </c>
      <c r="M188" s="56">
        <v>1</v>
      </c>
      <c r="N188" s="56">
        <v>1</v>
      </c>
      <c r="O188" s="100">
        <v>0</v>
      </c>
    </row>
    <row r="189" spans="1:15" ht="15.75" x14ac:dyDescent="0.25">
      <c r="A189" s="467" t="s">
        <v>557</v>
      </c>
      <c r="B189" s="12">
        <v>33</v>
      </c>
      <c r="C189" s="100">
        <v>10</v>
      </c>
      <c r="D189" s="12">
        <v>23</v>
      </c>
      <c r="E189" s="56">
        <v>1</v>
      </c>
      <c r="F189" s="82">
        <v>1</v>
      </c>
      <c r="G189" s="56">
        <v>0</v>
      </c>
      <c r="H189" s="56">
        <v>6</v>
      </c>
      <c r="I189" s="56">
        <v>1</v>
      </c>
      <c r="J189" s="56">
        <v>5</v>
      </c>
      <c r="K189" s="56">
        <v>1</v>
      </c>
      <c r="L189" s="56">
        <v>1</v>
      </c>
      <c r="M189" s="56">
        <v>0</v>
      </c>
      <c r="N189" s="56">
        <v>0</v>
      </c>
      <c r="O189" s="100">
        <v>1</v>
      </c>
    </row>
    <row r="190" spans="1:15" ht="15.75" x14ac:dyDescent="0.25">
      <c r="A190" s="467" t="s">
        <v>558</v>
      </c>
      <c r="B190" s="12">
        <v>50</v>
      </c>
      <c r="C190" s="100">
        <v>14</v>
      </c>
      <c r="D190" s="12">
        <v>36</v>
      </c>
      <c r="E190" s="56">
        <v>0</v>
      </c>
      <c r="F190" s="82">
        <v>0</v>
      </c>
      <c r="G190" s="56">
        <v>0</v>
      </c>
      <c r="H190" s="56">
        <v>10</v>
      </c>
      <c r="I190" s="56">
        <v>3</v>
      </c>
      <c r="J190" s="56">
        <v>7</v>
      </c>
      <c r="K190" s="56">
        <v>2</v>
      </c>
      <c r="L190" s="56">
        <v>2</v>
      </c>
      <c r="M190" s="56">
        <v>0</v>
      </c>
      <c r="N190" s="56">
        <v>2</v>
      </c>
      <c r="O190" s="100">
        <v>0</v>
      </c>
    </row>
    <row r="191" spans="1:15" ht="15.75" x14ac:dyDescent="0.25">
      <c r="A191" s="467" t="s">
        <v>559</v>
      </c>
      <c r="B191" s="12">
        <v>12</v>
      </c>
      <c r="C191" s="100">
        <v>6</v>
      </c>
      <c r="D191" s="12">
        <v>6</v>
      </c>
      <c r="E191" s="56">
        <v>1</v>
      </c>
      <c r="F191" s="82">
        <v>1</v>
      </c>
      <c r="G191" s="56">
        <v>0</v>
      </c>
      <c r="H191" s="56">
        <v>3</v>
      </c>
      <c r="I191" s="56">
        <v>1</v>
      </c>
      <c r="J191" s="56">
        <v>2</v>
      </c>
      <c r="K191" s="56">
        <v>0</v>
      </c>
      <c r="L191" s="56">
        <v>0</v>
      </c>
      <c r="M191" s="56">
        <v>0</v>
      </c>
      <c r="N191" s="56">
        <v>1</v>
      </c>
      <c r="O191" s="100">
        <v>0</v>
      </c>
    </row>
    <row r="192" spans="1:15" ht="15.75" x14ac:dyDescent="0.25">
      <c r="A192" s="467" t="s">
        <v>560</v>
      </c>
      <c r="B192" s="12">
        <v>20</v>
      </c>
      <c r="C192" s="100">
        <v>12</v>
      </c>
      <c r="D192" s="12">
        <v>8</v>
      </c>
      <c r="E192" s="56">
        <v>0</v>
      </c>
      <c r="F192" s="82">
        <v>0</v>
      </c>
      <c r="G192" s="56">
        <v>0</v>
      </c>
      <c r="H192" s="56">
        <v>11</v>
      </c>
      <c r="I192" s="56">
        <v>1</v>
      </c>
      <c r="J192" s="56">
        <v>10</v>
      </c>
      <c r="K192" s="56">
        <v>0</v>
      </c>
      <c r="L192" s="56">
        <v>0</v>
      </c>
      <c r="M192" s="56">
        <v>0</v>
      </c>
      <c r="N192" s="56">
        <v>1</v>
      </c>
      <c r="O192" s="100">
        <v>0</v>
      </c>
    </row>
    <row r="193" spans="1:15" ht="15.75" x14ac:dyDescent="0.25">
      <c r="A193" s="467" t="s">
        <v>561</v>
      </c>
      <c r="B193" s="12">
        <v>1</v>
      </c>
      <c r="C193" s="100">
        <v>1</v>
      </c>
      <c r="D193" s="12">
        <v>0</v>
      </c>
      <c r="E193" s="56">
        <v>0</v>
      </c>
      <c r="F193" s="82">
        <v>0</v>
      </c>
      <c r="G193" s="56">
        <v>0</v>
      </c>
      <c r="H193" s="56">
        <v>1</v>
      </c>
      <c r="I193" s="56">
        <v>0</v>
      </c>
      <c r="J193" s="56">
        <v>1</v>
      </c>
      <c r="K193" s="56">
        <v>0</v>
      </c>
      <c r="L193" s="56">
        <v>0</v>
      </c>
      <c r="M193" s="56">
        <v>0</v>
      </c>
      <c r="N193" s="56">
        <v>0</v>
      </c>
      <c r="O193" s="100">
        <v>0</v>
      </c>
    </row>
    <row r="194" spans="1:15" ht="15.75" x14ac:dyDescent="0.25">
      <c r="A194" s="467" t="s">
        <v>562</v>
      </c>
      <c r="B194" s="12">
        <v>1</v>
      </c>
      <c r="C194" s="100">
        <v>1</v>
      </c>
      <c r="D194" s="12">
        <v>0</v>
      </c>
      <c r="E194" s="56">
        <v>0</v>
      </c>
      <c r="F194" s="82">
        <v>0</v>
      </c>
      <c r="G194" s="56">
        <v>0</v>
      </c>
      <c r="H194" s="56">
        <v>1</v>
      </c>
      <c r="I194" s="56">
        <v>0</v>
      </c>
      <c r="J194" s="56">
        <v>1</v>
      </c>
      <c r="K194" s="56">
        <v>0</v>
      </c>
      <c r="L194" s="56">
        <v>0</v>
      </c>
      <c r="M194" s="56">
        <v>0</v>
      </c>
      <c r="N194" s="56">
        <v>0</v>
      </c>
      <c r="O194" s="100">
        <v>0</v>
      </c>
    </row>
    <row r="195" spans="1:15" ht="15.75" x14ac:dyDescent="0.25">
      <c r="A195" s="467" t="s">
        <v>563</v>
      </c>
      <c r="B195" s="12">
        <v>2</v>
      </c>
      <c r="C195" s="100">
        <v>2</v>
      </c>
      <c r="D195" s="12">
        <v>0</v>
      </c>
      <c r="E195" s="56">
        <v>0</v>
      </c>
      <c r="F195" s="82">
        <v>0</v>
      </c>
      <c r="G195" s="56">
        <v>0</v>
      </c>
      <c r="H195" s="56">
        <v>1</v>
      </c>
      <c r="I195" s="56">
        <v>1</v>
      </c>
      <c r="J195" s="56">
        <v>0</v>
      </c>
      <c r="K195" s="56">
        <v>0</v>
      </c>
      <c r="L195" s="56">
        <v>0</v>
      </c>
      <c r="M195" s="56">
        <v>0</v>
      </c>
      <c r="N195" s="56">
        <v>1</v>
      </c>
      <c r="O195" s="100">
        <v>0</v>
      </c>
    </row>
    <row r="196" spans="1:15" ht="15.75" x14ac:dyDescent="0.25">
      <c r="A196" s="467" t="s">
        <v>564</v>
      </c>
      <c r="B196" s="12">
        <v>2</v>
      </c>
      <c r="C196" s="100">
        <v>1</v>
      </c>
      <c r="D196" s="12">
        <v>1</v>
      </c>
      <c r="E196" s="56">
        <v>0</v>
      </c>
      <c r="F196" s="82">
        <v>0</v>
      </c>
      <c r="G196" s="56">
        <v>0</v>
      </c>
      <c r="H196" s="56">
        <v>1</v>
      </c>
      <c r="I196" s="56">
        <v>0</v>
      </c>
      <c r="J196" s="56">
        <v>1</v>
      </c>
      <c r="K196" s="56">
        <v>0</v>
      </c>
      <c r="L196" s="56">
        <v>0</v>
      </c>
      <c r="M196" s="56">
        <v>0</v>
      </c>
      <c r="N196" s="56">
        <v>0</v>
      </c>
      <c r="O196" s="100">
        <v>0</v>
      </c>
    </row>
    <row r="197" spans="1:15" ht="15.75" x14ac:dyDescent="0.25">
      <c r="A197" s="467" t="s">
        <v>565</v>
      </c>
      <c r="B197" s="12">
        <v>4</v>
      </c>
      <c r="C197" s="100">
        <v>3</v>
      </c>
      <c r="D197" s="12">
        <v>1</v>
      </c>
      <c r="E197" s="56">
        <v>0</v>
      </c>
      <c r="F197" s="82">
        <v>0</v>
      </c>
      <c r="G197" s="56">
        <v>0</v>
      </c>
      <c r="H197" s="56">
        <v>3</v>
      </c>
      <c r="I197" s="56">
        <v>1</v>
      </c>
      <c r="J197" s="56">
        <v>2</v>
      </c>
      <c r="K197" s="56">
        <v>0</v>
      </c>
      <c r="L197" s="56">
        <v>0</v>
      </c>
      <c r="M197" s="56">
        <v>0</v>
      </c>
      <c r="N197" s="56">
        <v>0</v>
      </c>
      <c r="O197" s="100">
        <v>0</v>
      </c>
    </row>
    <row r="198" spans="1:15" ht="15.75" x14ac:dyDescent="0.25">
      <c r="A198" s="467" t="s">
        <v>566</v>
      </c>
      <c r="B198" s="12">
        <v>3</v>
      </c>
      <c r="C198" s="100">
        <v>1</v>
      </c>
      <c r="D198" s="12">
        <v>2</v>
      </c>
      <c r="E198" s="56">
        <v>0</v>
      </c>
      <c r="F198" s="82">
        <v>0</v>
      </c>
      <c r="G198" s="56">
        <v>0</v>
      </c>
      <c r="H198" s="56">
        <v>1</v>
      </c>
      <c r="I198" s="56">
        <v>0</v>
      </c>
      <c r="J198" s="56">
        <v>1</v>
      </c>
      <c r="K198" s="56">
        <v>0</v>
      </c>
      <c r="L198" s="56">
        <v>0</v>
      </c>
      <c r="M198" s="56">
        <v>0</v>
      </c>
      <c r="N198" s="56">
        <v>0</v>
      </c>
      <c r="O198" s="100">
        <v>0</v>
      </c>
    </row>
    <row r="199" spans="1:15" ht="15.75" x14ac:dyDescent="0.25">
      <c r="A199" s="467" t="s">
        <v>567</v>
      </c>
      <c r="B199" s="12">
        <v>4</v>
      </c>
      <c r="C199" s="100">
        <v>3</v>
      </c>
      <c r="D199" s="12">
        <v>1</v>
      </c>
      <c r="E199" s="56">
        <v>0</v>
      </c>
      <c r="F199" s="82">
        <v>0</v>
      </c>
      <c r="G199" s="56">
        <v>0</v>
      </c>
      <c r="H199" s="56">
        <v>2</v>
      </c>
      <c r="I199" s="56">
        <v>0</v>
      </c>
      <c r="J199" s="56">
        <v>2</v>
      </c>
      <c r="K199" s="56">
        <v>1</v>
      </c>
      <c r="L199" s="56">
        <v>1</v>
      </c>
      <c r="M199" s="56">
        <v>0</v>
      </c>
      <c r="N199" s="56">
        <v>0</v>
      </c>
      <c r="O199" s="100">
        <v>0</v>
      </c>
    </row>
    <row r="200" spans="1:15" ht="15.75" x14ac:dyDescent="0.25">
      <c r="A200" s="467" t="s">
        <v>568</v>
      </c>
      <c r="B200" s="12">
        <v>6</v>
      </c>
      <c r="C200" s="100">
        <v>1</v>
      </c>
      <c r="D200" s="12">
        <v>5</v>
      </c>
      <c r="E200" s="56">
        <v>0</v>
      </c>
      <c r="F200" s="82">
        <v>0</v>
      </c>
      <c r="G200" s="56">
        <v>0</v>
      </c>
      <c r="H200" s="56">
        <v>0</v>
      </c>
      <c r="I200" s="56">
        <v>0</v>
      </c>
      <c r="J200" s="56">
        <v>0</v>
      </c>
      <c r="K200" s="56">
        <v>0</v>
      </c>
      <c r="L200" s="56">
        <v>0</v>
      </c>
      <c r="M200" s="56">
        <v>0</v>
      </c>
      <c r="N200" s="56">
        <v>1</v>
      </c>
      <c r="O200" s="100">
        <v>0</v>
      </c>
    </row>
    <row r="201" spans="1:15" ht="15.75" x14ac:dyDescent="0.25">
      <c r="A201" s="467" t="s">
        <v>569</v>
      </c>
      <c r="B201" s="12">
        <v>1</v>
      </c>
      <c r="C201" s="100">
        <v>1</v>
      </c>
      <c r="D201" s="12">
        <v>0</v>
      </c>
      <c r="E201" s="56">
        <v>0</v>
      </c>
      <c r="F201" s="82">
        <v>0</v>
      </c>
      <c r="G201" s="56">
        <v>0</v>
      </c>
      <c r="H201" s="56">
        <v>0</v>
      </c>
      <c r="I201" s="56">
        <v>0</v>
      </c>
      <c r="J201" s="56">
        <v>0</v>
      </c>
      <c r="K201" s="56">
        <v>0</v>
      </c>
      <c r="L201" s="56">
        <v>0</v>
      </c>
      <c r="M201" s="56">
        <v>0</v>
      </c>
      <c r="N201" s="56">
        <v>0</v>
      </c>
      <c r="O201" s="100">
        <v>1</v>
      </c>
    </row>
    <row r="202" spans="1:15" ht="15.75" x14ac:dyDescent="0.25">
      <c r="A202" s="467" t="s">
        <v>570</v>
      </c>
      <c r="B202" s="12">
        <v>19</v>
      </c>
      <c r="C202" s="100">
        <v>8</v>
      </c>
      <c r="D202" s="12">
        <v>11</v>
      </c>
      <c r="E202" s="56">
        <v>0</v>
      </c>
      <c r="F202" s="82">
        <v>0</v>
      </c>
      <c r="G202" s="56">
        <v>0</v>
      </c>
      <c r="H202" s="56">
        <v>5</v>
      </c>
      <c r="I202" s="56">
        <v>1</v>
      </c>
      <c r="J202" s="56">
        <v>4</v>
      </c>
      <c r="K202" s="56">
        <v>1</v>
      </c>
      <c r="L202" s="56">
        <v>0</v>
      </c>
      <c r="M202" s="56">
        <v>1</v>
      </c>
      <c r="N202" s="56">
        <v>2</v>
      </c>
      <c r="O202" s="100">
        <v>0</v>
      </c>
    </row>
    <row r="203" spans="1:15" ht="15.75" x14ac:dyDescent="0.25">
      <c r="A203" s="467" t="s">
        <v>571</v>
      </c>
      <c r="B203" s="12">
        <v>1</v>
      </c>
      <c r="C203" s="100">
        <v>1</v>
      </c>
      <c r="D203" s="12">
        <v>0</v>
      </c>
      <c r="E203" s="56">
        <v>0</v>
      </c>
      <c r="F203" s="82">
        <v>0</v>
      </c>
      <c r="G203" s="56">
        <v>0</v>
      </c>
      <c r="H203" s="56">
        <v>1</v>
      </c>
      <c r="I203" s="56">
        <v>0</v>
      </c>
      <c r="J203" s="56">
        <v>1</v>
      </c>
      <c r="K203" s="56">
        <v>0</v>
      </c>
      <c r="L203" s="56">
        <v>0</v>
      </c>
      <c r="M203" s="56">
        <v>0</v>
      </c>
      <c r="N203" s="56">
        <v>0</v>
      </c>
      <c r="O203" s="100">
        <v>0</v>
      </c>
    </row>
    <row r="204" spans="1:15" ht="15.75" x14ac:dyDescent="0.25">
      <c r="A204" s="467" t="s">
        <v>572</v>
      </c>
      <c r="B204" s="12">
        <v>6</v>
      </c>
      <c r="C204" s="100">
        <v>2</v>
      </c>
      <c r="D204" s="12">
        <v>4</v>
      </c>
      <c r="E204" s="56">
        <v>0</v>
      </c>
      <c r="F204" s="82">
        <v>0</v>
      </c>
      <c r="G204" s="56">
        <v>0</v>
      </c>
      <c r="H204" s="56">
        <v>1</v>
      </c>
      <c r="I204" s="56">
        <v>0</v>
      </c>
      <c r="J204" s="56">
        <v>1</v>
      </c>
      <c r="K204" s="56">
        <v>1</v>
      </c>
      <c r="L204" s="56">
        <v>0</v>
      </c>
      <c r="M204" s="56">
        <v>1</v>
      </c>
      <c r="N204" s="56">
        <v>0</v>
      </c>
      <c r="O204" s="100">
        <v>0</v>
      </c>
    </row>
    <row r="205" spans="1:15" ht="15.75" x14ac:dyDescent="0.25">
      <c r="A205" s="467" t="s">
        <v>573</v>
      </c>
      <c r="B205" s="12">
        <v>14</v>
      </c>
      <c r="C205" s="100">
        <v>7</v>
      </c>
      <c r="D205" s="12">
        <v>7</v>
      </c>
      <c r="E205" s="56">
        <v>0</v>
      </c>
      <c r="F205" s="82">
        <v>0</v>
      </c>
      <c r="G205" s="56">
        <v>0</v>
      </c>
      <c r="H205" s="56">
        <v>5</v>
      </c>
      <c r="I205" s="56">
        <v>1</v>
      </c>
      <c r="J205" s="56">
        <v>4</v>
      </c>
      <c r="K205" s="56">
        <v>1</v>
      </c>
      <c r="L205" s="56">
        <v>1</v>
      </c>
      <c r="M205" s="56">
        <v>0</v>
      </c>
      <c r="N205" s="56">
        <v>1</v>
      </c>
      <c r="O205" s="100">
        <v>0</v>
      </c>
    </row>
    <row r="206" spans="1:15" ht="15.75" x14ac:dyDescent="0.25">
      <c r="A206" s="467" t="s">
        <v>574</v>
      </c>
      <c r="B206" s="12">
        <v>5</v>
      </c>
      <c r="C206" s="100">
        <v>2</v>
      </c>
      <c r="D206" s="12">
        <v>3</v>
      </c>
      <c r="E206" s="56">
        <v>0</v>
      </c>
      <c r="F206" s="82">
        <v>0</v>
      </c>
      <c r="G206" s="56">
        <v>0</v>
      </c>
      <c r="H206" s="56">
        <v>1</v>
      </c>
      <c r="I206" s="56">
        <v>0</v>
      </c>
      <c r="J206" s="56">
        <v>1</v>
      </c>
      <c r="K206" s="56">
        <v>0</v>
      </c>
      <c r="L206" s="56">
        <v>0</v>
      </c>
      <c r="M206" s="56">
        <v>0</v>
      </c>
      <c r="N206" s="56">
        <v>1</v>
      </c>
      <c r="O206" s="100">
        <v>0</v>
      </c>
    </row>
    <row r="207" spans="1:15" ht="15.75" x14ac:dyDescent="0.25">
      <c r="A207" s="467" t="s">
        <v>575</v>
      </c>
      <c r="B207" s="12">
        <v>11</v>
      </c>
      <c r="C207" s="100">
        <v>7</v>
      </c>
      <c r="D207" s="12">
        <v>4</v>
      </c>
      <c r="E207" s="56">
        <v>0</v>
      </c>
      <c r="F207" s="82">
        <v>0</v>
      </c>
      <c r="G207" s="56">
        <v>1</v>
      </c>
      <c r="H207" s="56">
        <v>5</v>
      </c>
      <c r="I207" s="56">
        <v>1</v>
      </c>
      <c r="J207" s="56">
        <v>4</v>
      </c>
      <c r="K207" s="56">
        <v>1</v>
      </c>
      <c r="L207" s="56">
        <v>1</v>
      </c>
      <c r="M207" s="56">
        <v>0</v>
      </c>
      <c r="N207" s="56">
        <v>0</v>
      </c>
      <c r="O207" s="100">
        <v>0</v>
      </c>
    </row>
    <row r="208" spans="1:15" ht="15.75" x14ac:dyDescent="0.25">
      <c r="A208" s="467" t="s">
        <v>576</v>
      </c>
      <c r="B208" s="12">
        <v>10</v>
      </c>
      <c r="C208" s="100">
        <v>5</v>
      </c>
      <c r="D208" s="12">
        <v>5</v>
      </c>
      <c r="E208" s="56">
        <v>0</v>
      </c>
      <c r="F208" s="82">
        <v>0</v>
      </c>
      <c r="G208" s="56">
        <v>0</v>
      </c>
      <c r="H208" s="56">
        <v>3</v>
      </c>
      <c r="I208" s="56">
        <v>1</v>
      </c>
      <c r="J208" s="56">
        <v>2</v>
      </c>
      <c r="K208" s="56">
        <v>2</v>
      </c>
      <c r="L208" s="56">
        <v>0</v>
      </c>
      <c r="M208" s="56">
        <v>2</v>
      </c>
      <c r="N208" s="56">
        <v>0</v>
      </c>
      <c r="O208" s="100">
        <v>0</v>
      </c>
    </row>
    <row r="209" spans="1:15" ht="15.75" x14ac:dyDescent="0.25">
      <c r="A209" s="467" t="s">
        <v>577</v>
      </c>
      <c r="B209" s="12">
        <v>12</v>
      </c>
      <c r="C209" s="100">
        <v>7</v>
      </c>
      <c r="D209" s="12">
        <v>5</v>
      </c>
      <c r="E209" s="56">
        <v>0</v>
      </c>
      <c r="F209" s="82">
        <v>0</v>
      </c>
      <c r="G209" s="56">
        <v>0</v>
      </c>
      <c r="H209" s="56">
        <v>6</v>
      </c>
      <c r="I209" s="56">
        <v>2</v>
      </c>
      <c r="J209" s="56">
        <v>4</v>
      </c>
      <c r="K209" s="56">
        <v>1</v>
      </c>
      <c r="L209" s="56">
        <v>0</v>
      </c>
      <c r="M209" s="56">
        <v>1</v>
      </c>
      <c r="N209" s="56">
        <v>0</v>
      </c>
      <c r="O209" s="100">
        <v>0</v>
      </c>
    </row>
    <row r="210" spans="1:15" ht="15.75" x14ac:dyDescent="0.25">
      <c r="A210" s="467" t="s">
        <v>578</v>
      </c>
      <c r="B210" s="12">
        <v>129</v>
      </c>
      <c r="C210" s="100">
        <v>41</v>
      </c>
      <c r="D210" s="12">
        <v>88</v>
      </c>
      <c r="E210" s="56">
        <v>0</v>
      </c>
      <c r="F210" s="82">
        <v>0</v>
      </c>
      <c r="G210" s="56">
        <v>0</v>
      </c>
      <c r="H210" s="56">
        <v>30</v>
      </c>
      <c r="I210" s="56">
        <v>9</v>
      </c>
      <c r="J210" s="56">
        <v>21</v>
      </c>
      <c r="K210" s="56">
        <v>7</v>
      </c>
      <c r="L210" s="56">
        <v>4</v>
      </c>
      <c r="M210" s="56">
        <v>3</v>
      </c>
      <c r="N210" s="56">
        <v>4</v>
      </c>
      <c r="O210" s="100">
        <v>0</v>
      </c>
    </row>
    <row r="211" spans="1:15" ht="15.75" x14ac:dyDescent="0.25">
      <c r="A211" s="467" t="s">
        <v>579</v>
      </c>
      <c r="B211" s="12">
        <v>5</v>
      </c>
      <c r="C211" s="100">
        <v>2</v>
      </c>
      <c r="D211" s="12">
        <v>3</v>
      </c>
      <c r="E211" s="56">
        <v>0</v>
      </c>
      <c r="F211" s="82">
        <v>0</v>
      </c>
      <c r="G211" s="56">
        <v>0</v>
      </c>
      <c r="H211" s="56">
        <v>2</v>
      </c>
      <c r="I211" s="56">
        <v>0</v>
      </c>
      <c r="J211" s="56">
        <v>2</v>
      </c>
      <c r="K211" s="56">
        <v>0</v>
      </c>
      <c r="L211" s="56">
        <v>0</v>
      </c>
      <c r="M211" s="56">
        <v>0</v>
      </c>
      <c r="N211" s="56">
        <v>0</v>
      </c>
      <c r="O211" s="100">
        <v>0</v>
      </c>
    </row>
    <row r="212" spans="1:15" ht="15.75" x14ac:dyDescent="0.25">
      <c r="A212" s="467" t="s">
        <v>580</v>
      </c>
      <c r="B212" s="12">
        <v>3</v>
      </c>
      <c r="C212" s="100">
        <v>3</v>
      </c>
      <c r="D212" s="12">
        <v>0</v>
      </c>
      <c r="E212" s="56">
        <v>0</v>
      </c>
      <c r="F212" s="82">
        <v>0</v>
      </c>
      <c r="G212" s="56">
        <v>0</v>
      </c>
      <c r="H212" s="56">
        <v>3</v>
      </c>
      <c r="I212" s="56">
        <v>1</v>
      </c>
      <c r="J212" s="56">
        <v>2</v>
      </c>
      <c r="K212" s="56">
        <v>0</v>
      </c>
      <c r="L212" s="56">
        <v>0</v>
      </c>
      <c r="M212" s="56">
        <v>0</v>
      </c>
      <c r="N212" s="56">
        <v>0</v>
      </c>
      <c r="O212" s="100">
        <v>0</v>
      </c>
    </row>
    <row r="213" spans="1:15" ht="15.75" x14ac:dyDescent="0.25">
      <c r="A213" s="467" t="s">
        <v>581</v>
      </c>
      <c r="B213" s="12">
        <v>4</v>
      </c>
      <c r="C213" s="100">
        <v>3</v>
      </c>
      <c r="D213" s="12">
        <v>1</v>
      </c>
      <c r="E213" s="56">
        <v>0</v>
      </c>
      <c r="F213" s="82">
        <v>0</v>
      </c>
      <c r="G213" s="56">
        <v>0</v>
      </c>
      <c r="H213" s="56">
        <v>3</v>
      </c>
      <c r="I213" s="56">
        <v>0</v>
      </c>
      <c r="J213" s="56">
        <v>3</v>
      </c>
      <c r="K213" s="56">
        <v>0</v>
      </c>
      <c r="L213" s="56">
        <v>0</v>
      </c>
      <c r="M213" s="56">
        <v>0</v>
      </c>
      <c r="N213" s="56">
        <v>0</v>
      </c>
      <c r="O213" s="100">
        <v>0</v>
      </c>
    </row>
    <row r="214" spans="1:15" ht="15.75" x14ac:dyDescent="0.25">
      <c r="A214" s="467" t="s">
        <v>582</v>
      </c>
      <c r="B214" s="12">
        <v>2</v>
      </c>
      <c r="C214" s="100">
        <v>1</v>
      </c>
      <c r="D214" s="12">
        <v>1</v>
      </c>
      <c r="E214" s="56">
        <v>0</v>
      </c>
      <c r="F214" s="82">
        <v>0</v>
      </c>
      <c r="G214" s="56">
        <v>0</v>
      </c>
      <c r="H214" s="56">
        <v>1</v>
      </c>
      <c r="I214" s="56">
        <v>0</v>
      </c>
      <c r="J214" s="56">
        <v>1</v>
      </c>
      <c r="K214" s="56">
        <v>0</v>
      </c>
      <c r="L214" s="56">
        <v>0</v>
      </c>
      <c r="M214" s="56">
        <v>0</v>
      </c>
      <c r="N214" s="56">
        <v>0</v>
      </c>
      <c r="O214" s="100">
        <v>0</v>
      </c>
    </row>
    <row r="215" spans="1:15" ht="15.75" x14ac:dyDescent="0.25">
      <c r="A215" s="467" t="s">
        <v>583</v>
      </c>
      <c r="B215" s="12">
        <v>5</v>
      </c>
      <c r="C215" s="100">
        <v>2</v>
      </c>
      <c r="D215" s="12">
        <v>3</v>
      </c>
      <c r="E215" s="56">
        <v>0</v>
      </c>
      <c r="F215" s="82">
        <v>0</v>
      </c>
      <c r="G215" s="56">
        <v>0</v>
      </c>
      <c r="H215" s="56">
        <v>2</v>
      </c>
      <c r="I215" s="56">
        <v>0</v>
      </c>
      <c r="J215" s="56">
        <v>2</v>
      </c>
      <c r="K215" s="56">
        <v>0</v>
      </c>
      <c r="L215" s="56">
        <v>0</v>
      </c>
      <c r="M215" s="56">
        <v>0</v>
      </c>
      <c r="N215" s="56">
        <v>0</v>
      </c>
      <c r="O215" s="100">
        <v>0</v>
      </c>
    </row>
    <row r="216" spans="1:15" ht="15.75" x14ac:dyDescent="0.25">
      <c r="A216" s="467" t="s">
        <v>584</v>
      </c>
      <c r="B216" s="12">
        <v>4</v>
      </c>
      <c r="C216" s="100">
        <v>2</v>
      </c>
      <c r="D216" s="12">
        <v>2</v>
      </c>
      <c r="E216" s="56">
        <v>0</v>
      </c>
      <c r="F216" s="82">
        <v>0</v>
      </c>
      <c r="G216" s="56">
        <v>0</v>
      </c>
      <c r="H216" s="56">
        <v>1</v>
      </c>
      <c r="I216" s="56">
        <v>0</v>
      </c>
      <c r="J216" s="56">
        <v>1</v>
      </c>
      <c r="K216" s="56">
        <v>1</v>
      </c>
      <c r="L216" s="56">
        <v>1</v>
      </c>
      <c r="M216" s="56">
        <v>0</v>
      </c>
      <c r="N216" s="56">
        <v>0</v>
      </c>
      <c r="O216" s="100">
        <v>0</v>
      </c>
    </row>
    <row r="217" spans="1:15" ht="15.75" x14ac:dyDescent="0.25">
      <c r="A217" s="467" t="s">
        <v>585</v>
      </c>
      <c r="B217" s="12">
        <v>10</v>
      </c>
      <c r="C217" s="100">
        <v>4</v>
      </c>
      <c r="D217" s="12">
        <v>6</v>
      </c>
      <c r="E217" s="56">
        <v>0</v>
      </c>
      <c r="F217" s="82">
        <v>0</v>
      </c>
      <c r="G217" s="56">
        <v>0</v>
      </c>
      <c r="H217" s="56">
        <v>3</v>
      </c>
      <c r="I217" s="56">
        <v>0</v>
      </c>
      <c r="J217" s="56">
        <v>3</v>
      </c>
      <c r="K217" s="56">
        <v>1</v>
      </c>
      <c r="L217" s="56">
        <v>0</v>
      </c>
      <c r="M217" s="56">
        <v>1</v>
      </c>
      <c r="N217" s="56">
        <v>0</v>
      </c>
      <c r="O217" s="100">
        <v>0</v>
      </c>
    </row>
    <row r="218" spans="1:15" ht="15.75" x14ac:dyDescent="0.25">
      <c r="A218" s="467" t="s">
        <v>586</v>
      </c>
      <c r="B218" s="12">
        <v>11</v>
      </c>
      <c r="C218" s="100">
        <v>7</v>
      </c>
      <c r="D218" s="12">
        <v>4</v>
      </c>
      <c r="E218" s="56">
        <v>0</v>
      </c>
      <c r="F218" s="82">
        <v>0</v>
      </c>
      <c r="G218" s="56">
        <v>0</v>
      </c>
      <c r="H218" s="56">
        <v>5</v>
      </c>
      <c r="I218" s="56">
        <v>0</v>
      </c>
      <c r="J218" s="56">
        <v>5</v>
      </c>
      <c r="K218" s="56">
        <v>0</v>
      </c>
      <c r="L218" s="56">
        <v>0</v>
      </c>
      <c r="M218" s="56">
        <v>0</v>
      </c>
      <c r="N218" s="56">
        <v>2</v>
      </c>
      <c r="O218" s="100">
        <v>0</v>
      </c>
    </row>
    <row r="219" spans="1:15" ht="15.75" x14ac:dyDescent="0.25">
      <c r="A219" s="467" t="s">
        <v>587</v>
      </c>
      <c r="B219" s="12">
        <v>2</v>
      </c>
      <c r="C219" s="100">
        <v>1</v>
      </c>
      <c r="D219" s="12">
        <v>1</v>
      </c>
      <c r="E219" s="56">
        <v>0</v>
      </c>
      <c r="F219" s="82">
        <v>0</v>
      </c>
      <c r="G219" s="56">
        <v>0</v>
      </c>
      <c r="H219" s="56">
        <v>1</v>
      </c>
      <c r="I219" s="56">
        <v>0</v>
      </c>
      <c r="J219" s="56">
        <v>1</v>
      </c>
      <c r="K219" s="56">
        <v>0</v>
      </c>
      <c r="L219" s="56">
        <v>0</v>
      </c>
      <c r="M219" s="56">
        <v>0</v>
      </c>
      <c r="N219" s="56">
        <v>0</v>
      </c>
      <c r="O219" s="100">
        <v>0</v>
      </c>
    </row>
    <row r="220" spans="1:15" ht="15.75" x14ac:dyDescent="0.25">
      <c r="A220" s="467" t="s">
        <v>588</v>
      </c>
      <c r="B220" s="12">
        <v>39</v>
      </c>
      <c r="C220" s="100">
        <v>16</v>
      </c>
      <c r="D220" s="12">
        <v>23</v>
      </c>
      <c r="E220" s="56">
        <v>1</v>
      </c>
      <c r="F220" s="82">
        <v>1</v>
      </c>
      <c r="G220" s="56">
        <v>0</v>
      </c>
      <c r="H220" s="56">
        <v>10</v>
      </c>
      <c r="I220" s="56">
        <v>4</v>
      </c>
      <c r="J220" s="56">
        <v>6</v>
      </c>
      <c r="K220" s="56">
        <v>4</v>
      </c>
      <c r="L220" s="56">
        <v>2</v>
      </c>
      <c r="M220" s="56">
        <v>2</v>
      </c>
      <c r="N220" s="56">
        <v>0</v>
      </c>
      <c r="O220" s="100">
        <v>0</v>
      </c>
    </row>
    <row r="221" spans="1:15" ht="15.75" x14ac:dyDescent="0.25">
      <c r="A221" s="467" t="s">
        <v>589</v>
      </c>
      <c r="B221" s="12">
        <v>64</v>
      </c>
      <c r="C221" s="100">
        <v>20</v>
      </c>
      <c r="D221" s="12">
        <v>44</v>
      </c>
      <c r="E221" s="56">
        <v>0</v>
      </c>
      <c r="F221" s="82">
        <v>0</v>
      </c>
      <c r="G221" s="56">
        <v>1</v>
      </c>
      <c r="H221" s="56">
        <v>13</v>
      </c>
      <c r="I221" s="56">
        <v>3</v>
      </c>
      <c r="J221" s="56">
        <v>10</v>
      </c>
      <c r="K221" s="56">
        <v>0</v>
      </c>
      <c r="L221" s="56">
        <v>0</v>
      </c>
      <c r="M221" s="56">
        <v>0</v>
      </c>
      <c r="N221" s="56">
        <v>2</v>
      </c>
      <c r="O221" s="100">
        <v>4</v>
      </c>
    </row>
    <row r="222" spans="1:15" ht="15.75" x14ac:dyDescent="0.25">
      <c r="A222" s="467" t="s">
        <v>590</v>
      </c>
      <c r="B222" s="12">
        <v>20</v>
      </c>
      <c r="C222" s="100">
        <v>5</v>
      </c>
      <c r="D222" s="12">
        <v>15</v>
      </c>
      <c r="E222" s="56">
        <v>0</v>
      </c>
      <c r="F222" s="82">
        <v>0</v>
      </c>
      <c r="G222" s="56">
        <v>0</v>
      </c>
      <c r="H222" s="56">
        <v>5</v>
      </c>
      <c r="I222" s="56">
        <v>1</v>
      </c>
      <c r="J222" s="56">
        <v>4</v>
      </c>
      <c r="K222" s="56">
        <v>0</v>
      </c>
      <c r="L222" s="56">
        <v>0</v>
      </c>
      <c r="M222" s="56">
        <v>0</v>
      </c>
      <c r="N222" s="56">
        <v>0</v>
      </c>
      <c r="O222" s="100">
        <v>0</v>
      </c>
    </row>
    <row r="223" spans="1:15" ht="15.75" x14ac:dyDescent="0.25">
      <c r="A223" s="467" t="s">
        <v>591</v>
      </c>
      <c r="B223" s="12">
        <v>12</v>
      </c>
      <c r="C223" s="100">
        <v>4</v>
      </c>
      <c r="D223" s="12">
        <v>8</v>
      </c>
      <c r="E223" s="56">
        <v>0</v>
      </c>
      <c r="F223" s="82">
        <v>0</v>
      </c>
      <c r="G223" s="56">
        <v>0</v>
      </c>
      <c r="H223" s="56">
        <v>3</v>
      </c>
      <c r="I223" s="56">
        <v>2</v>
      </c>
      <c r="J223" s="56">
        <v>1</v>
      </c>
      <c r="K223" s="56">
        <v>0</v>
      </c>
      <c r="L223" s="56">
        <v>0</v>
      </c>
      <c r="M223" s="56">
        <v>0</v>
      </c>
      <c r="N223" s="56">
        <v>1</v>
      </c>
      <c r="O223" s="100">
        <v>0</v>
      </c>
    </row>
    <row r="224" spans="1:15" ht="15.75" x14ac:dyDescent="0.25">
      <c r="A224" s="467" t="s">
        <v>592</v>
      </c>
      <c r="B224" s="12">
        <v>25</v>
      </c>
      <c r="C224" s="100">
        <v>11</v>
      </c>
      <c r="D224" s="12">
        <v>14</v>
      </c>
      <c r="E224" s="56">
        <v>0</v>
      </c>
      <c r="F224" s="82">
        <v>0</v>
      </c>
      <c r="G224" s="56">
        <v>0</v>
      </c>
      <c r="H224" s="56">
        <v>7</v>
      </c>
      <c r="I224" s="56">
        <v>2</v>
      </c>
      <c r="J224" s="56">
        <v>5</v>
      </c>
      <c r="K224" s="56">
        <v>2</v>
      </c>
      <c r="L224" s="56">
        <v>2</v>
      </c>
      <c r="M224" s="56">
        <v>0</v>
      </c>
      <c r="N224" s="56">
        <v>2</v>
      </c>
      <c r="O224" s="100">
        <v>0</v>
      </c>
    </row>
    <row r="225" spans="1:15" ht="15.75" x14ac:dyDescent="0.25">
      <c r="A225" s="467" t="s">
        <v>593</v>
      </c>
      <c r="B225" s="12">
        <v>12</v>
      </c>
      <c r="C225" s="100">
        <v>4</v>
      </c>
      <c r="D225" s="12">
        <v>8</v>
      </c>
      <c r="E225" s="56">
        <v>0</v>
      </c>
      <c r="F225" s="82">
        <v>0</v>
      </c>
      <c r="G225" s="56">
        <v>0</v>
      </c>
      <c r="H225" s="56">
        <v>4</v>
      </c>
      <c r="I225" s="56">
        <v>0</v>
      </c>
      <c r="J225" s="56">
        <v>4</v>
      </c>
      <c r="K225" s="56">
        <v>0</v>
      </c>
      <c r="L225" s="56">
        <v>0</v>
      </c>
      <c r="M225" s="56">
        <v>0</v>
      </c>
      <c r="N225" s="56">
        <v>0</v>
      </c>
      <c r="O225" s="100">
        <v>0</v>
      </c>
    </row>
    <row r="226" spans="1:15" ht="15.75" x14ac:dyDescent="0.25">
      <c r="A226" s="467" t="s">
        <v>594</v>
      </c>
      <c r="B226" s="12">
        <v>7</v>
      </c>
      <c r="C226" s="100">
        <v>5</v>
      </c>
      <c r="D226" s="12">
        <v>2</v>
      </c>
      <c r="E226" s="56">
        <v>0</v>
      </c>
      <c r="F226" s="82">
        <v>0</v>
      </c>
      <c r="G226" s="56">
        <v>0</v>
      </c>
      <c r="H226" s="56">
        <v>5</v>
      </c>
      <c r="I226" s="56">
        <v>1</v>
      </c>
      <c r="J226" s="56">
        <v>4</v>
      </c>
      <c r="K226" s="56">
        <v>0</v>
      </c>
      <c r="L226" s="56">
        <v>0</v>
      </c>
      <c r="M226" s="56">
        <v>0</v>
      </c>
      <c r="N226" s="56">
        <v>0</v>
      </c>
      <c r="O226" s="100">
        <v>0</v>
      </c>
    </row>
    <row r="227" spans="1:15" ht="15.75" x14ac:dyDescent="0.25">
      <c r="A227" s="467" t="s">
        <v>595</v>
      </c>
      <c r="B227" s="12">
        <v>1</v>
      </c>
      <c r="C227" s="100">
        <v>1</v>
      </c>
      <c r="D227" s="12">
        <v>0</v>
      </c>
      <c r="E227" s="56">
        <v>0</v>
      </c>
      <c r="F227" s="82">
        <v>0</v>
      </c>
      <c r="G227" s="56">
        <v>0</v>
      </c>
      <c r="H227" s="56">
        <v>1</v>
      </c>
      <c r="I227" s="56">
        <v>0</v>
      </c>
      <c r="J227" s="56">
        <v>1</v>
      </c>
      <c r="K227" s="56">
        <v>0</v>
      </c>
      <c r="L227" s="56">
        <v>0</v>
      </c>
      <c r="M227" s="56">
        <v>0</v>
      </c>
      <c r="N227" s="56">
        <v>0</v>
      </c>
      <c r="O227" s="100">
        <v>0</v>
      </c>
    </row>
    <row r="228" spans="1:15" ht="15.75" x14ac:dyDescent="0.25">
      <c r="A228" s="467" t="s">
        <v>596</v>
      </c>
      <c r="B228" s="12">
        <v>2</v>
      </c>
      <c r="C228" s="100">
        <v>0</v>
      </c>
      <c r="D228" s="12">
        <v>2</v>
      </c>
      <c r="E228" s="56">
        <v>0</v>
      </c>
      <c r="F228" s="82">
        <v>0</v>
      </c>
      <c r="G228" s="56">
        <v>0</v>
      </c>
      <c r="H228" s="56">
        <v>0</v>
      </c>
      <c r="I228" s="56">
        <v>0</v>
      </c>
      <c r="J228" s="56">
        <v>0</v>
      </c>
      <c r="K228" s="56">
        <v>0</v>
      </c>
      <c r="L228" s="56">
        <v>0</v>
      </c>
      <c r="M228" s="56">
        <v>0</v>
      </c>
      <c r="N228" s="56">
        <v>0</v>
      </c>
      <c r="O228" s="100">
        <v>0</v>
      </c>
    </row>
    <row r="229" spans="1:15" ht="15.75" x14ac:dyDescent="0.25">
      <c r="A229" s="467" t="s">
        <v>597</v>
      </c>
      <c r="B229" s="12">
        <v>2</v>
      </c>
      <c r="C229" s="100">
        <v>2</v>
      </c>
      <c r="D229" s="12">
        <v>0</v>
      </c>
      <c r="E229" s="56">
        <v>0</v>
      </c>
      <c r="F229" s="82">
        <v>0</v>
      </c>
      <c r="G229" s="56">
        <v>0</v>
      </c>
      <c r="H229" s="56">
        <v>2</v>
      </c>
      <c r="I229" s="56">
        <v>1</v>
      </c>
      <c r="J229" s="56">
        <v>1</v>
      </c>
      <c r="K229" s="56">
        <v>0</v>
      </c>
      <c r="L229" s="56">
        <v>0</v>
      </c>
      <c r="M229" s="56">
        <v>0</v>
      </c>
      <c r="N229" s="56">
        <v>0</v>
      </c>
      <c r="O229" s="100">
        <v>0</v>
      </c>
    </row>
    <row r="230" spans="1:15" ht="15.75" x14ac:dyDescent="0.25">
      <c r="A230" s="467" t="s">
        <v>598</v>
      </c>
      <c r="B230" s="12">
        <v>1</v>
      </c>
      <c r="C230" s="100">
        <v>1</v>
      </c>
      <c r="D230" s="12">
        <v>0</v>
      </c>
      <c r="E230" s="56">
        <v>0</v>
      </c>
      <c r="F230" s="82">
        <v>0</v>
      </c>
      <c r="G230" s="56">
        <v>0</v>
      </c>
      <c r="H230" s="56">
        <v>1</v>
      </c>
      <c r="I230" s="56">
        <v>0</v>
      </c>
      <c r="J230" s="56">
        <v>1</v>
      </c>
      <c r="K230" s="56">
        <v>0</v>
      </c>
      <c r="L230" s="56">
        <v>0</v>
      </c>
      <c r="M230" s="56">
        <v>0</v>
      </c>
      <c r="N230" s="56">
        <v>0</v>
      </c>
      <c r="O230" s="100">
        <v>0</v>
      </c>
    </row>
    <row r="231" spans="1:15" ht="15.75" x14ac:dyDescent="0.25">
      <c r="A231" s="467" t="s">
        <v>599</v>
      </c>
      <c r="B231" s="12">
        <v>4</v>
      </c>
      <c r="C231" s="100">
        <v>4</v>
      </c>
      <c r="D231" s="12">
        <v>0</v>
      </c>
      <c r="E231" s="56">
        <v>0</v>
      </c>
      <c r="F231" s="82">
        <v>0</v>
      </c>
      <c r="G231" s="56">
        <v>0</v>
      </c>
      <c r="H231" s="56">
        <v>3</v>
      </c>
      <c r="I231" s="56">
        <v>0</v>
      </c>
      <c r="J231" s="56">
        <v>3</v>
      </c>
      <c r="K231" s="56">
        <v>1</v>
      </c>
      <c r="L231" s="56">
        <v>1</v>
      </c>
      <c r="M231" s="56">
        <v>0</v>
      </c>
      <c r="N231" s="56">
        <v>0</v>
      </c>
      <c r="O231" s="100">
        <v>0</v>
      </c>
    </row>
    <row r="232" spans="1:15" ht="15.75" x14ac:dyDescent="0.25">
      <c r="A232" s="467" t="s">
        <v>600</v>
      </c>
      <c r="B232" s="12">
        <v>7</v>
      </c>
      <c r="C232" s="100">
        <v>1</v>
      </c>
      <c r="D232" s="12">
        <v>6</v>
      </c>
      <c r="E232" s="56">
        <v>0</v>
      </c>
      <c r="F232" s="82">
        <v>0</v>
      </c>
      <c r="G232" s="56">
        <v>0</v>
      </c>
      <c r="H232" s="56">
        <v>1</v>
      </c>
      <c r="I232" s="56">
        <v>0</v>
      </c>
      <c r="J232" s="56">
        <v>1</v>
      </c>
      <c r="K232" s="56">
        <v>0</v>
      </c>
      <c r="L232" s="56">
        <v>0</v>
      </c>
      <c r="M232" s="56">
        <v>0</v>
      </c>
      <c r="N232" s="56">
        <v>0</v>
      </c>
      <c r="O232" s="100">
        <v>0</v>
      </c>
    </row>
    <row r="233" spans="1:15" ht="15.75" x14ac:dyDescent="0.25">
      <c r="A233" s="467" t="s">
        <v>601</v>
      </c>
      <c r="B233" s="12">
        <v>14</v>
      </c>
      <c r="C233" s="100">
        <v>5</v>
      </c>
      <c r="D233" s="12">
        <v>9</v>
      </c>
      <c r="E233" s="56">
        <v>0</v>
      </c>
      <c r="F233" s="82">
        <v>0</v>
      </c>
      <c r="G233" s="56">
        <v>0</v>
      </c>
      <c r="H233" s="56">
        <v>5</v>
      </c>
      <c r="I233" s="56">
        <v>0</v>
      </c>
      <c r="J233" s="56">
        <v>5</v>
      </c>
      <c r="K233" s="56">
        <v>0</v>
      </c>
      <c r="L233" s="56">
        <v>0</v>
      </c>
      <c r="M233" s="56">
        <v>0</v>
      </c>
      <c r="N233" s="56">
        <v>0</v>
      </c>
      <c r="O233" s="100">
        <v>0</v>
      </c>
    </row>
    <row r="234" spans="1:15" ht="15.75" x14ac:dyDescent="0.25">
      <c r="A234" s="467" t="s">
        <v>602</v>
      </c>
      <c r="B234" s="12">
        <v>2</v>
      </c>
      <c r="C234" s="100">
        <v>1</v>
      </c>
      <c r="D234" s="12">
        <v>1</v>
      </c>
      <c r="E234" s="56">
        <v>0</v>
      </c>
      <c r="F234" s="82">
        <v>0</v>
      </c>
      <c r="G234" s="56">
        <v>0</v>
      </c>
      <c r="H234" s="56">
        <v>1</v>
      </c>
      <c r="I234" s="56">
        <v>0</v>
      </c>
      <c r="J234" s="56">
        <v>1</v>
      </c>
      <c r="K234" s="56">
        <v>0</v>
      </c>
      <c r="L234" s="56">
        <v>0</v>
      </c>
      <c r="M234" s="56">
        <v>0</v>
      </c>
      <c r="N234" s="56">
        <v>0</v>
      </c>
      <c r="O234" s="100">
        <v>0</v>
      </c>
    </row>
    <row r="235" spans="1:15" ht="15.75" x14ac:dyDescent="0.25">
      <c r="A235" s="467" t="s">
        <v>603</v>
      </c>
      <c r="B235" s="12">
        <v>3</v>
      </c>
      <c r="C235" s="100">
        <v>3</v>
      </c>
      <c r="D235" s="12">
        <v>0</v>
      </c>
      <c r="E235" s="56">
        <v>0</v>
      </c>
      <c r="F235" s="82">
        <v>0</v>
      </c>
      <c r="G235" s="56">
        <v>0</v>
      </c>
      <c r="H235" s="56">
        <v>2</v>
      </c>
      <c r="I235" s="56">
        <v>0</v>
      </c>
      <c r="J235" s="56">
        <v>2</v>
      </c>
      <c r="K235" s="56">
        <v>0</v>
      </c>
      <c r="L235" s="56">
        <v>0</v>
      </c>
      <c r="M235" s="56">
        <v>0</v>
      </c>
      <c r="N235" s="56">
        <v>1</v>
      </c>
      <c r="O235" s="100">
        <v>0</v>
      </c>
    </row>
    <row r="236" spans="1:15" ht="15.75" x14ac:dyDescent="0.25">
      <c r="A236" s="467" t="s">
        <v>604</v>
      </c>
      <c r="B236" s="12">
        <v>3</v>
      </c>
      <c r="C236" s="100">
        <v>2</v>
      </c>
      <c r="D236" s="12">
        <v>1</v>
      </c>
      <c r="E236" s="56">
        <v>0</v>
      </c>
      <c r="F236" s="82">
        <v>0</v>
      </c>
      <c r="G236" s="56">
        <v>0</v>
      </c>
      <c r="H236" s="56">
        <v>2</v>
      </c>
      <c r="I236" s="56">
        <v>0</v>
      </c>
      <c r="J236" s="56">
        <v>2</v>
      </c>
      <c r="K236" s="56">
        <v>0</v>
      </c>
      <c r="L236" s="56">
        <v>0</v>
      </c>
      <c r="M236" s="56">
        <v>0</v>
      </c>
      <c r="N236" s="56">
        <v>0</v>
      </c>
      <c r="O236" s="100">
        <v>0</v>
      </c>
    </row>
    <row r="237" spans="1:15" ht="15.75" x14ac:dyDescent="0.25">
      <c r="A237" s="467" t="s">
        <v>605</v>
      </c>
      <c r="B237" s="12">
        <v>16</v>
      </c>
      <c r="C237" s="100">
        <v>7</v>
      </c>
      <c r="D237" s="12">
        <v>9</v>
      </c>
      <c r="E237" s="56">
        <v>0</v>
      </c>
      <c r="F237" s="82">
        <v>0</v>
      </c>
      <c r="G237" s="56">
        <v>0</v>
      </c>
      <c r="H237" s="56">
        <v>6</v>
      </c>
      <c r="I237" s="56">
        <v>2</v>
      </c>
      <c r="J237" s="56">
        <v>4</v>
      </c>
      <c r="K237" s="56">
        <v>0</v>
      </c>
      <c r="L237" s="56">
        <v>0</v>
      </c>
      <c r="M237" s="56">
        <v>0</v>
      </c>
      <c r="N237" s="56">
        <v>1</v>
      </c>
      <c r="O237" s="100">
        <v>0</v>
      </c>
    </row>
    <row r="238" spans="1:15" ht="15.75" x14ac:dyDescent="0.25">
      <c r="A238" s="467" t="s">
        <v>606</v>
      </c>
      <c r="B238" s="12">
        <v>6</v>
      </c>
      <c r="C238" s="100">
        <v>1</v>
      </c>
      <c r="D238" s="12">
        <v>5</v>
      </c>
      <c r="E238" s="56">
        <v>0</v>
      </c>
      <c r="F238" s="82">
        <v>0</v>
      </c>
      <c r="G238" s="56">
        <v>0</v>
      </c>
      <c r="H238" s="56">
        <v>1</v>
      </c>
      <c r="I238" s="56">
        <v>1</v>
      </c>
      <c r="J238" s="56">
        <v>0</v>
      </c>
      <c r="K238" s="56">
        <v>0</v>
      </c>
      <c r="L238" s="56">
        <v>0</v>
      </c>
      <c r="M238" s="56">
        <v>0</v>
      </c>
      <c r="N238" s="56">
        <v>0</v>
      </c>
      <c r="O238" s="100">
        <v>0</v>
      </c>
    </row>
    <row r="239" spans="1:15" ht="15.75" x14ac:dyDescent="0.25">
      <c r="A239" s="467" t="s">
        <v>607</v>
      </c>
      <c r="B239" s="12">
        <v>12</v>
      </c>
      <c r="C239" s="100">
        <v>4</v>
      </c>
      <c r="D239" s="12">
        <v>8</v>
      </c>
      <c r="E239" s="56">
        <v>0</v>
      </c>
      <c r="F239" s="82">
        <v>0</v>
      </c>
      <c r="G239" s="56">
        <v>0</v>
      </c>
      <c r="H239" s="56">
        <v>3</v>
      </c>
      <c r="I239" s="56">
        <v>1</v>
      </c>
      <c r="J239" s="56">
        <v>2</v>
      </c>
      <c r="K239" s="56">
        <v>1</v>
      </c>
      <c r="L239" s="56">
        <v>1</v>
      </c>
      <c r="M239" s="56">
        <v>0</v>
      </c>
      <c r="N239" s="56">
        <v>0</v>
      </c>
      <c r="O239" s="100">
        <v>0</v>
      </c>
    </row>
    <row r="240" spans="1:15" ht="15.75" x14ac:dyDescent="0.25">
      <c r="A240" s="467" t="s">
        <v>608</v>
      </c>
      <c r="B240" s="12">
        <v>2</v>
      </c>
      <c r="C240" s="100">
        <v>1</v>
      </c>
      <c r="D240" s="12">
        <v>1</v>
      </c>
      <c r="E240" s="56">
        <v>0</v>
      </c>
      <c r="F240" s="82">
        <v>0</v>
      </c>
      <c r="G240" s="56">
        <v>0</v>
      </c>
      <c r="H240" s="56">
        <v>1</v>
      </c>
      <c r="I240" s="56">
        <v>0</v>
      </c>
      <c r="J240" s="56">
        <v>1</v>
      </c>
      <c r="K240" s="56">
        <v>0</v>
      </c>
      <c r="L240" s="56">
        <v>0</v>
      </c>
      <c r="M240" s="56">
        <v>0</v>
      </c>
      <c r="N240" s="56">
        <v>0</v>
      </c>
      <c r="O240" s="100">
        <v>0</v>
      </c>
    </row>
    <row r="241" spans="1:15" ht="15.75" x14ac:dyDescent="0.25">
      <c r="A241" s="467" t="s">
        <v>609</v>
      </c>
      <c r="B241" s="12">
        <v>3</v>
      </c>
      <c r="C241" s="100">
        <v>1</v>
      </c>
      <c r="D241" s="12">
        <v>2</v>
      </c>
      <c r="E241" s="56">
        <v>0</v>
      </c>
      <c r="F241" s="82">
        <v>0</v>
      </c>
      <c r="G241" s="56">
        <v>0</v>
      </c>
      <c r="H241" s="56">
        <v>1</v>
      </c>
      <c r="I241" s="56">
        <v>0</v>
      </c>
      <c r="J241" s="56">
        <v>1</v>
      </c>
      <c r="K241" s="56">
        <v>0</v>
      </c>
      <c r="L241" s="56">
        <v>0</v>
      </c>
      <c r="M241" s="56">
        <v>0</v>
      </c>
      <c r="N241" s="56">
        <v>0</v>
      </c>
      <c r="O241" s="100">
        <v>0</v>
      </c>
    </row>
    <row r="242" spans="1:15" ht="15.75" x14ac:dyDescent="0.25">
      <c r="A242" s="467" t="s">
        <v>610</v>
      </c>
      <c r="B242" s="12">
        <v>55</v>
      </c>
      <c r="C242" s="100">
        <v>21</v>
      </c>
      <c r="D242" s="12">
        <v>34</v>
      </c>
      <c r="E242" s="56">
        <v>2</v>
      </c>
      <c r="F242" s="82">
        <v>2</v>
      </c>
      <c r="G242" s="56">
        <v>2</v>
      </c>
      <c r="H242" s="56">
        <v>9</v>
      </c>
      <c r="I242" s="56">
        <v>0</v>
      </c>
      <c r="J242" s="56">
        <v>9</v>
      </c>
      <c r="K242" s="56">
        <v>5</v>
      </c>
      <c r="L242" s="56">
        <v>4</v>
      </c>
      <c r="M242" s="56">
        <v>1</v>
      </c>
      <c r="N242" s="56">
        <v>1</v>
      </c>
      <c r="O242" s="100">
        <v>0</v>
      </c>
    </row>
    <row r="243" spans="1:15" ht="15.75" x14ac:dyDescent="0.25">
      <c r="A243" s="467" t="s">
        <v>611</v>
      </c>
      <c r="B243" s="12">
        <v>28</v>
      </c>
      <c r="C243" s="100">
        <v>9</v>
      </c>
      <c r="D243" s="12">
        <v>19</v>
      </c>
      <c r="E243" s="56">
        <v>0</v>
      </c>
      <c r="F243" s="82">
        <v>1</v>
      </c>
      <c r="G243" s="56">
        <v>0</v>
      </c>
      <c r="H243" s="56">
        <v>6</v>
      </c>
      <c r="I243" s="56">
        <v>1</v>
      </c>
      <c r="J243" s="56">
        <v>5</v>
      </c>
      <c r="K243" s="56">
        <v>2</v>
      </c>
      <c r="L243" s="56">
        <v>1</v>
      </c>
      <c r="M243" s="56">
        <v>1</v>
      </c>
      <c r="N243" s="56">
        <v>0</v>
      </c>
      <c r="O243" s="100">
        <v>0</v>
      </c>
    </row>
    <row r="244" spans="1:15" ht="15.75" x14ac:dyDescent="0.25">
      <c r="A244" s="467" t="s">
        <v>612</v>
      </c>
      <c r="B244" s="12">
        <v>37</v>
      </c>
      <c r="C244" s="100">
        <v>8</v>
      </c>
      <c r="D244" s="12">
        <v>29</v>
      </c>
      <c r="E244" s="56">
        <v>0</v>
      </c>
      <c r="F244" s="82">
        <v>0</v>
      </c>
      <c r="G244" s="56">
        <v>0</v>
      </c>
      <c r="H244" s="56">
        <v>6</v>
      </c>
      <c r="I244" s="56">
        <v>2</v>
      </c>
      <c r="J244" s="56">
        <v>4</v>
      </c>
      <c r="K244" s="56">
        <v>2</v>
      </c>
      <c r="L244" s="56">
        <v>2</v>
      </c>
      <c r="M244" s="56">
        <v>0</v>
      </c>
      <c r="N244" s="56">
        <v>0</v>
      </c>
      <c r="O244" s="100">
        <v>0</v>
      </c>
    </row>
    <row r="245" spans="1:15" ht="15.75" x14ac:dyDescent="0.25">
      <c r="A245" s="467" t="s">
        <v>613</v>
      </c>
      <c r="B245" s="12">
        <v>28</v>
      </c>
      <c r="C245" s="100">
        <v>11</v>
      </c>
      <c r="D245" s="12">
        <v>17</v>
      </c>
      <c r="E245" s="56">
        <v>1</v>
      </c>
      <c r="F245" s="82">
        <v>0</v>
      </c>
      <c r="G245" s="56">
        <v>0</v>
      </c>
      <c r="H245" s="56">
        <v>8</v>
      </c>
      <c r="I245" s="56">
        <v>1</v>
      </c>
      <c r="J245" s="56">
        <v>7</v>
      </c>
      <c r="K245" s="56">
        <v>1</v>
      </c>
      <c r="L245" s="56">
        <v>1</v>
      </c>
      <c r="M245" s="56">
        <v>0</v>
      </c>
      <c r="N245" s="56">
        <v>1</v>
      </c>
      <c r="O245" s="100">
        <v>0</v>
      </c>
    </row>
    <row r="246" spans="1:15" ht="15.75" x14ac:dyDescent="0.25">
      <c r="A246" s="467" t="s">
        <v>614</v>
      </c>
      <c r="B246" s="12">
        <v>31</v>
      </c>
      <c r="C246" s="100">
        <v>9</v>
      </c>
      <c r="D246" s="12">
        <v>22</v>
      </c>
      <c r="E246" s="56">
        <v>1</v>
      </c>
      <c r="F246" s="82">
        <v>0</v>
      </c>
      <c r="G246" s="56">
        <v>0</v>
      </c>
      <c r="H246" s="56">
        <v>8</v>
      </c>
      <c r="I246" s="56">
        <v>3</v>
      </c>
      <c r="J246" s="56">
        <v>5</v>
      </c>
      <c r="K246" s="56">
        <v>0</v>
      </c>
      <c r="L246" s="56">
        <v>0</v>
      </c>
      <c r="M246" s="56">
        <v>0</v>
      </c>
      <c r="N246" s="56">
        <v>0</v>
      </c>
      <c r="O246" s="100">
        <v>0</v>
      </c>
    </row>
    <row r="247" spans="1:15" ht="15.75" x14ac:dyDescent="0.25">
      <c r="A247" s="467" t="s">
        <v>615</v>
      </c>
      <c r="B247" s="12">
        <v>3</v>
      </c>
      <c r="C247" s="100">
        <v>0</v>
      </c>
      <c r="D247" s="12">
        <v>3</v>
      </c>
      <c r="E247" s="56">
        <v>0</v>
      </c>
      <c r="F247" s="82">
        <v>0</v>
      </c>
      <c r="G247" s="56">
        <v>0</v>
      </c>
      <c r="H247" s="56">
        <v>0</v>
      </c>
      <c r="I247" s="56">
        <v>0</v>
      </c>
      <c r="J247" s="56">
        <v>0</v>
      </c>
      <c r="K247" s="56">
        <v>0</v>
      </c>
      <c r="L247" s="56">
        <v>0</v>
      </c>
      <c r="M247" s="56">
        <v>0</v>
      </c>
      <c r="N247" s="56">
        <v>0</v>
      </c>
      <c r="O247" s="100">
        <v>0</v>
      </c>
    </row>
    <row r="248" spans="1:15" ht="15.75" x14ac:dyDescent="0.25">
      <c r="A248" s="467" t="s">
        <v>616</v>
      </c>
      <c r="B248" s="12">
        <v>20</v>
      </c>
      <c r="C248" s="100">
        <v>4</v>
      </c>
      <c r="D248" s="12">
        <v>16</v>
      </c>
      <c r="E248" s="56">
        <v>0</v>
      </c>
      <c r="F248" s="82">
        <v>0</v>
      </c>
      <c r="G248" s="56">
        <v>0</v>
      </c>
      <c r="H248" s="56">
        <v>3</v>
      </c>
      <c r="I248" s="56">
        <v>0</v>
      </c>
      <c r="J248" s="56">
        <v>3</v>
      </c>
      <c r="K248" s="56">
        <v>1</v>
      </c>
      <c r="L248" s="56">
        <v>0</v>
      </c>
      <c r="M248" s="56">
        <v>1</v>
      </c>
      <c r="N248" s="56">
        <v>0</v>
      </c>
      <c r="O248" s="100">
        <v>0</v>
      </c>
    </row>
    <row r="249" spans="1:15" ht="15.75" x14ac:dyDescent="0.25">
      <c r="A249" s="467" t="s">
        <v>617</v>
      </c>
      <c r="B249" s="12">
        <v>6</v>
      </c>
      <c r="C249" s="100">
        <v>1</v>
      </c>
      <c r="D249" s="12">
        <v>5</v>
      </c>
      <c r="E249" s="56">
        <v>0</v>
      </c>
      <c r="F249" s="82">
        <v>0</v>
      </c>
      <c r="G249" s="56">
        <v>0</v>
      </c>
      <c r="H249" s="56">
        <v>1</v>
      </c>
      <c r="I249" s="56">
        <v>0</v>
      </c>
      <c r="J249" s="56">
        <v>1</v>
      </c>
      <c r="K249" s="56">
        <v>0</v>
      </c>
      <c r="L249" s="56">
        <v>0</v>
      </c>
      <c r="M249" s="56">
        <v>0</v>
      </c>
      <c r="N249" s="56">
        <v>0</v>
      </c>
      <c r="O249" s="100">
        <v>0</v>
      </c>
    </row>
    <row r="250" spans="1:15" ht="15.75" x14ac:dyDescent="0.25">
      <c r="A250" s="467" t="s">
        <v>618</v>
      </c>
      <c r="B250" s="12">
        <v>14</v>
      </c>
      <c r="C250" s="100">
        <v>1</v>
      </c>
      <c r="D250" s="12">
        <v>13</v>
      </c>
      <c r="E250" s="56">
        <v>0</v>
      </c>
      <c r="F250" s="82">
        <v>0</v>
      </c>
      <c r="G250" s="56">
        <v>0</v>
      </c>
      <c r="H250" s="56">
        <v>1</v>
      </c>
      <c r="I250" s="56">
        <v>0</v>
      </c>
      <c r="J250" s="56">
        <v>1</v>
      </c>
      <c r="K250" s="56">
        <v>0</v>
      </c>
      <c r="L250" s="56">
        <v>0</v>
      </c>
      <c r="M250" s="56">
        <v>0</v>
      </c>
      <c r="N250" s="56">
        <v>0</v>
      </c>
      <c r="O250" s="100">
        <v>0</v>
      </c>
    </row>
    <row r="251" spans="1:15" ht="15.75" x14ac:dyDescent="0.25">
      <c r="A251" s="467" t="s">
        <v>619</v>
      </c>
      <c r="B251" s="12">
        <v>44</v>
      </c>
      <c r="C251" s="100">
        <v>8</v>
      </c>
      <c r="D251" s="12">
        <v>36</v>
      </c>
      <c r="E251" s="56">
        <v>1</v>
      </c>
      <c r="F251" s="82">
        <v>0</v>
      </c>
      <c r="G251" s="56">
        <v>0</v>
      </c>
      <c r="H251" s="56">
        <v>6</v>
      </c>
      <c r="I251" s="56">
        <v>0</v>
      </c>
      <c r="J251" s="56">
        <v>6</v>
      </c>
      <c r="K251" s="56">
        <v>1</v>
      </c>
      <c r="L251" s="56">
        <v>1</v>
      </c>
      <c r="M251" s="56">
        <v>0</v>
      </c>
      <c r="N251" s="56">
        <v>0</v>
      </c>
      <c r="O251" s="100">
        <v>0</v>
      </c>
    </row>
    <row r="252" spans="1:15" ht="15.75" x14ac:dyDescent="0.25">
      <c r="A252" s="467" t="s">
        <v>620</v>
      </c>
      <c r="B252" s="12">
        <v>15</v>
      </c>
      <c r="C252" s="100">
        <v>4</v>
      </c>
      <c r="D252" s="12">
        <v>11</v>
      </c>
      <c r="E252" s="56">
        <v>0</v>
      </c>
      <c r="F252" s="82">
        <v>0</v>
      </c>
      <c r="G252" s="56">
        <v>0</v>
      </c>
      <c r="H252" s="56">
        <v>4</v>
      </c>
      <c r="I252" s="56">
        <v>0</v>
      </c>
      <c r="J252" s="56">
        <v>4</v>
      </c>
      <c r="K252" s="56">
        <v>0</v>
      </c>
      <c r="L252" s="56">
        <v>0</v>
      </c>
      <c r="M252" s="56">
        <v>0</v>
      </c>
      <c r="N252" s="56">
        <v>0</v>
      </c>
      <c r="O252" s="100">
        <v>0</v>
      </c>
    </row>
    <row r="253" spans="1:15" ht="15.75" x14ac:dyDescent="0.25">
      <c r="A253" s="467" t="s">
        <v>621</v>
      </c>
      <c r="B253" s="12">
        <v>6</v>
      </c>
      <c r="C253" s="100">
        <v>4</v>
      </c>
      <c r="D253" s="12">
        <v>2</v>
      </c>
      <c r="E253" s="56">
        <v>0</v>
      </c>
      <c r="F253" s="82">
        <v>0</v>
      </c>
      <c r="G253" s="56">
        <v>0</v>
      </c>
      <c r="H253" s="56">
        <v>2</v>
      </c>
      <c r="I253" s="56">
        <v>0</v>
      </c>
      <c r="J253" s="56">
        <v>2</v>
      </c>
      <c r="K253" s="56">
        <v>2</v>
      </c>
      <c r="L253" s="56">
        <v>2</v>
      </c>
      <c r="M253" s="56">
        <v>0</v>
      </c>
      <c r="N253" s="56">
        <v>0</v>
      </c>
      <c r="O253" s="100">
        <v>0</v>
      </c>
    </row>
    <row r="254" spans="1:15" ht="15.75" x14ac:dyDescent="0.25">
      <c r="A254" s="467" t="s">
        <v>622</v>
      </c>
      <c r="B254" s="12">
        <v>15</v>
      </c>
      <c r="C254" s="100">
        <v>6</v>
      </c>
      <c r="D254" s="12">
        <v>9</v>
      </c>
      <c r="E254" s="56">
        <v>0</v>
      </c>
      <c r="F254" s="82">
        <v>1</v>
      </c>
      <c r="G254" s="56">
        <v>0</v>
      </c>
      <c r="H254" s="56">
        <v>4</v>
      </c>
      <c r="I254" s="56">
        <v>0</v>
      </c>
      <c r="J254" s="56">
        <v>4</v>
      </c>
      <c r="K254" s="56">
        <v>1</v>
      </c>
      <c r="L254" s="56">
        <v>0</v>
      </c>
      <c r="M254" s="56">
        <v>1</v>
      </c>
      <c r="N254" s="56">
        <v>0</v>
      </c>
      <c r="O254" s="100">
        <v>0</v>
      </c>
    </row>
    <row r="255" spans="1:15" ht="15.75" x14ac:dyDescent="0.25">
      <c r="A255" s="467" t="s">
        <v>623</v>
      </c>
      <c r="B255" s="12">
        <v>31</v>
      </c>
      <c r="C255" s="100">
        <v>6</v>
      </c>
      <c r="D255" s="12">
        <v>25</v>
      </c>
      <c r="E255" s="56">
        <v>1</v>
      </c>
      <c r="F255" s="82">
        <v>0</v>
      </c>
      <c r="G255" s="56">
        <v>0</v>
      </c>
      <c r="H255" s="56">
        <v>4</v>
      </c>
      <c r="I255" s="56">
        <v>1</v>
      </c>
      <c r="J255" s="56">
        <v>3</v>
      </c>
      <c r="K255" s="56">
        <v>1</v>
      </c>
      <c r="L255" s="56">
        <v>1</v>
      </c>
      <c r="M255" s="56">
        <v>0</v>
      </c>
      <c r="N255" s="56">
        <v>0</v>
      </c>
      <c r="O255" s="100">
        <v>0</v>
      </c>
    </row>
    <row r="256" spans="1:15" ht="15.75" x14ac:dyDescent="0.25">
      <c r="A256" s="467" t="s">
        <v>624</v>
      </c>
      <c r="B256" s="12">
        <v>25</v>
      </c>
      <c r="C256" s="100">
        <v>7</v>
      </c>
      <c r="D256" s="12">
        <v>18</v>
      </c>
      <c r="E256" s="56">
        <v>0</v>
      </c>
      <c r="F256" s="82">
        <v>0</v>
      </c>
      <c r="G256" s="56">
        <v>0</v>
      </c>
      <c r="H256" s="56">
        <v>5</v>
      </c>
      <c r="I256" s="56">
        <v>0</v>
      </c>
      <c r="J256" s="56">
        <v>5</v>
      </c>
      <c r="K256" s="56">
        <v>1</v>
      </c>
      <c r="L256" s="56">
        <v>1</v>
      </c>
      <c r="M256" s="56">
        <v>0</v>
      </c>
      <c r="N256" s="56">
        <v>0</v>
      </c>
      <c r="O256" s="100">
        <v>1</v>
      </c>
    </row>
    <row r="257" spans="1:15" ht="15.75" x14ac:dyDescent="0.25">
      <c r="A257" s="467" t="s">
        <v>625</v>
      </c>
      <c r="B257" s="12">
        <v>11</v>
      </c>
      <c r="C257" s="100">
        <v>3</v>
      </c>
      <c r="D257" s="12">
        <v>8</v>
      </c>
      <c r="E257" s="56">
        <v>0</v>
      </c>
      <c r="F257" s="82">
        <v>0</v>
      </c>
      <c r="G257" s="56">
        <v>0</v>
      </c>
      <c r="H257" s="56">
        <v>2</v>
      </c>
      <c r="I257" s="56">
        <v>1</v>
      </c>
      <c r="J257" s="56">
        <v>1</v>
      </c>
      <c r="K257" s="56">
        <v>1</v>
      </c>
      <c r="L257" s="56">
        <v>1</v>
      </c>
      <c r="M257" s="56">
        <v>0</v>
      </c>
      <c r="N257" s="56">
        <v>0</v>
      </c>
      <c r="O257" s="100">
        <v>0</v>
      </c>
    </row>
    <row r="258" spans="1:15" ht="15.75" x14ac:dyDescent="0.25">
      <c r="A258" s="467" t="s">
        <v>626</v>
      </c>
      <c r="B258" s="12">
        <v>5</v>
      </c>
      <c r="C258" s="100">
        <v>4</v>
      </c>
      <c r="D258" s="12">
        <v>1</v>
      </c>
      <c r="E258" s="56">
        <v>0</v>
      </c>
      <c r="F258" s="82">
        <v>0</v>
      </c>
      <c r="G258" s="56">
        <v>0</v>
      </c>
      <c r="H258" s="56">
        <v>2</v>
      </c>
      <c r="I258" s="56">
        <v>0</v>
      </c>
      <c r="J258" s="56">
        <v>2</v>
      </c>
      <c r="K258" s="56">
        <v>1</v>
      </c>
      <c r="L258" s="56">
        <v>1</v>
      </c>
      <c r="M258" s="56">
        <v>0</v>
      </c>
      <c r="N258" s="56">
        <v>0</v>
      </c>
      <c r="O258" s="100">
        <v>1</v>
      </c>
    </row>
    <row r="259" spans="1:15" ht="15.75" x14ac:dyDescent="0.25">
      <c r="A259" s="467" t="s">
        <v>627</v>
      </c>
      <c r="B259" s="12">
        <v>21</v>
      </c>
      <c r="C259" s="100">
        <v>5</v>
      </c>
      <c r="D259" s="12">
        <v>16</v>
      </c>
      <c r="E259" s="56">
        <v>1</v>
      </c>
      <c r="F259" s="82">
        <v>0</v>
      </c>
      <c r="G259" s="56">
        <v>0</v>
      </c>
      <c r="H259" s="56">
        <v>4</v>
      </c>
      <c r="I259" s="56">
        <v>1</v>
      </c>
      <c r="J259" s="56">
        <v>3</v>
      </c>
      <c r="K259" s="56">
        <v>0</v>
      </c>
      <c r="L259" s="56">
        <v>0</v>
      </c>
      <c r="M259" s="56">
        <v>0</v>
      </c>
      <c r="N259" s="56">
        <v>0</v>
      </c>
      <c r="O259" s="100">
        <v>0</v>
      </c>
    </row>
    <row r="260" spans="1:15" ht="15.75" x14ac:dyDescent="0.25">
      <c r="A260" s="467" t="s">
        <v>628</v>
      </c>
      <c r="B260" s="12">
        <v>24</v>
      </c>
      <c r="C260" s="100">
        <v>9</v>
      </c>
      <c r="D260" s="12">
        <v>15</v>
      </c>
      <c r="E260" s="56">
        <v>1</v>
      </c>
      <c r="F260" s="82">
        <v>0</v>
      </c>
      <c r="G260" s="56">
        <v>0</v>
      </c>
      <c r="H260" s="56">
        <v>7</v>
      </c>
      <c r="I260" s="56">
        <v>0</v>
      </c>
      <c r="J260" s="56">
        <v>7</v>
      </c>
      <c r="K260" s="56">
        <v>0</v>
      </c>
      <c r="L260" s="56">
        <v>0</v>
      </c>
      <c r="M260" s="56">
        <v>0</v>
      </c>
      <c r="N260" s="56">
        <v>1</v>
      </c>
      <c r="O260" s="100">
        <v>0</v>
      </c>
    </row>
    <row r="261" spans="1:15" ht="15.75" x14ac:dyDescent="0.25">
      <c r="A261" s="467" t="s">
        <v>629</v>
      </c>
      <c r="B261" s="12">
        <v>15</v>
      </c>
      <c r="C261" s="100">
        <v>6</v>
      </c>
      <c r="D261" s="12">
        <v>9</v>
      </c>
      <c r="E261" s="56">
        <v>0</v>
      </c>
      <c r="F261" s="82">
        <v>0</v>
      </c>
      <c r="G261" s="56">
        <v>0</v>
      </c>
      <c r="H261" s="56">
        <v>6</v>
      </c>
      <c r="I261" s="56">
        <v>0</v>
      </c>
      <c r="J261" s="56">
        <v>6</v>
      </c>
      <c r="K261" s="56">
        <v>0</v>
      </c>
      <c r="L261" s="56">
        <v>0</v>
      </c>
      <c r="M261" s="56">
        <v>0</v>
      </c>
      <c r="N261" s="56">
        <v>0</v>
      </c>
      <c r="O261" s="100">
        <v>0</v>
      </c>
    </row>
    <row r="262" spans="1:15" ht="15.75" x14ac:dyDescent="0.25">
      <c r="A262" s="467" t="s">
        <v>630</v>
      </c>
      <c r="B262" s="12">
        <v>3</v>
      </c>
      <c r="C262" s="100">
        <v>1</v>
      </c>
      <c r="D262" s="12">
        <v>2</v>
      </c>
      <c r="E262" s="56">
        <v>0</v>
      </c>
      <c r="F262" s="82">
        <v>0</v>
      </c>
      <c r="G262" s="56">
        <v>0</v>
      </c>
      <c r="H262" s="56">
        <v>1</v>
      </c>
      <c r="I262" s="56">
        <v>1</v>
      </c>
      <c r="J262" s="56">
        <v>0</v>
      </c>
      <c r="K262" s="56">
        <v>0</v>
      </c>
      <c r="L262" s="56">
        <v>0</v>
      </c>
      <c r="M262" s="56">
        <v>0</v>
      </c>
      <c r="N262" s="56">
        <v>0</v>
      </c>
      <c r="O262" s="100">
        <v>0</v>
      </c>
    </row>
    <row r="263" spans="1:15" ht="15.75" x14ac:dyDescent="0.25">
      <c r="A263" s="467" t="s">
        <v>631</v>
      </c>
      <c r="B263" s="12">
        <v>5</v>
      </c>
      <c r="C263" s="100">
        <v>1</v>
      </c>
      <c r="D263" s="12">
        <v>4</v>
      </c>
      <c r="E263" s="56">
        <v>0</v>
      </c>
      <c r="F263" s="82">
        <v>0</v>
      </c>
      <c r="G263" s="56">
        <v>0</v>
      </c>
      <c r="H263" s="56">
        <v>1</v>
      </c>
      <c r="I263" s="56">
        <v>0</v>
      </c>
      <c r="J263" s="56">
        <v>1</v>
      </c>
      <c r="K263" s="56">
        <v>0</v>
      </c>
      <c r="L263" s="56">
        <v>0</v>
      </c>
      <c r="M263" s="56">
        <v>0</v>
      </c>
      <c r="N263" s="56">
        <v>0</v>
      </c>
      <c r="O263" s="100">
        <v>0</v>
      </c>
    </row>
    <row r="264" spans="1:15" ht="15.75" x14ac:dyDescent="0.25">
      <c r="A264" s="467" t="s">
        <v>632</v>
      </c>
      <c r="B264" s="12">
        <v>112</v>
      </c>
      <c r="C264" s="100">
        <v>22</v>
      </c>
      <c r="D264" s="12">
        <v>90</v>
      </c>
      <c r="E264" s="56">
        <v>1</v>
      </c>
      <c r="F264" s="82">
        <v>0</v>
      </c>
      <c r="G264" s="56">
        <v>0</v>
      </c>
      <c r="H264" s="56">
        <v>15</v>
      </c>
      <c r="I264" s="56">
        <v>0</v>
      </c>
      <c r="J264" s="56">
        <v>15</v>
      </c>
      <c r="K264" s="56">
        <v>5</v>
      </c>
      <c r="L264" s="56">
        <v>4</v>
      </c>
      <c r="M264" s="56">
        <v>1</v>
      </c>
      <c r="N264" s="56">
        <v>1</v>
      </c>
      <c r="O264" s="100">
        <v>0</v>
      </c>
    </row>
    <row r="265" spans="1:15" ht="15.75" x14ac:dyDescent="0.25">
      <c r="A265" s="467" t="s">
        <v>633</v>
      </c>
      <c r="B265" s="12">
        <v>19</v>
      </c>
      <c r="C265" s="100">
        <v>6</v>
      </c>
      <c r="D265" s="12">
        <v>13</v>
      </c>
      <c r="E265" s="56">
        <v>0</v>
      </c>
      <c r="F265" s="82">
        <v>0</v>
      </c>
      <c r="G265" s="56">
        <v>0</v>
      </c>
      <c r="H265" s="56">
        <v>5</v>
      </c>
      <c r="I265" s="56">
        <v>0</v>
      </c>
      <c r="J265" s="56">
        <v>5</v>
      </c>
      <c r="K265" s="56">
        <v>1</v>
      </c>
      <c r="L265" s="56">
        <v>1</v>
      </c>
      <c r="M265" s="56">
        <v>0</v>
      </c>
      <c r="N265" s="56">
        <v>0</v>
      </c>
      <c r="O265" s="100">
        <v>0</v>
      </c>
    </row>
    <row r="266" spans="1:15" ht="15.75" x14ac:dyDescent="0.25">
      <c r="A266" s="467" t="s">
        <v>634</v>
      </c>
      <c r="B266" s="12">
        <v>11</v>
      </c>
      <c r="C266" s="100">
        <v>1</v>
      </c>
      <c r="D266" s="12">
        <v>10</v>
      </c>
      <c r="E266" s="56">
        <v>0</v>
      </c>
      <c r="F266" s="82">
        <v>0</v>
      </c>
      <c r="G266" s="56">
        <v>0</v>
      </c>
      <c r="H266" s="56">
        <v>1</v>
      </c>
      <c r="I266" s="56">
        <v>0</v>
      </c>
      <c r="J266" s="56">
        <v>1</v>
      </c>
      <c r="K266" s="56">
        <v>0</v>
      </c>
      <c r="L266" s="56">
        <v>0</v>
      </c>
      <c r="M266" s="56">
        <v>0</v>
      </c>
      <c r="N266" s="56">
        <v>0</v>
      </c>
      <c r="O266" s="100">
        <v>0</v>
      </c>
    </row>
    <row r="267" spans="1:15" ht="15.75" x14ac:dyDescent="0.25">
      <c r="A267" s="467" t="s">
        <v>635</v>
      </c>
      <c r="B267" s="12">
        <v>18</v>
      </c>
      <c r="C267" s="100">
        <v>4</v>
      </c>
      <c r="D267" s="12">
        <v>14</v>
      </c>
      <c r="E267" s="56">
        <v>0</v>
      </c>
      <c r="F267" s="82">
        <v>0</v>
      </c>
      <c r="G267" s="56">
        <v>0</v>
      </c>
      <c r="H267" s="56">
        <v>3</v>
      </c>
      <c r="I267" s="56">
        <v>0</v>
      </c>
      <c r="J267" s="56">
        <v>3</v>
      </c>
      <c r="K267" s="56">
        <v>0</v>
      </c>
      <c r="L267" s="56">
        <v>0</v>
      </c>
      <c r="M267" s="56">
        <v>0</v>
      </c>
      <c r="N267" s="56">
        <v>1</v>
      </c>
      <c r="O267" s="100">
        <v>0</v>
      </c>
    </row>
    <row r="268" spans="1:15" ht="15.75" x14ac:dyDescent="0.25">
      <c r="A268" s="467" t="s">
        <v>636</v>
      </c>
      <c r="B268" s="12">
        <v>37</v>
      </c>
      <c r="C268" s="100">
        <v>18</v>
      </c>
      <c r="D268" s="12">
        <v>19</v>
      </c>
      <c r="E268" s="56">
        <v>1</v>
      </c>
      <c r="F268" s="82">
        <v>2</v>
      </c>
      <c r="G268" s="56">
        <v>0</v>
      </c>
      <c r="H268" s="56">
        <v>11</v>
      </c>
      <c r="I268" s="56">
        <v>2</v>
      </c>
      <c r="J268" s="56">
        <v>9</v>
      </c>
      <c r="K268" s="56">
        <v>4</v>
      </c>
      <c r="L268" s="56">
        <v>3</v>
      </c>
      <c r="M268" s="56">
        <v>1</v>
      </c>
      <c r="N268" s="56">
        <v>0</v>
      </c>
      <c r="O268" s="100">
        <v>0</v>
      </c>
    </row>
    <row r="269" spans="1:15" ht="15.75" x14ac:dyDescent="0.25">
      <c r="A269" s="467" t="s">
        <v>637</v>
      </c>
      <c r="B269" s="12">
        <v>48</v>
      </c>
      <c r="C269" s="100">
        <v>15</v>
      </c>
      <c r="D269" s="12">
        <v>33</v>
      </c>
      <c r="E269" s="56">
        <v>0</v>
      </c>
      <c r="F269" s="82">
        <v>1</v>
      </c>
      <c r="G269" s="56">
        <v>0</v>
      </c>
      <c r="H269" s="56">
        <v>10</v>
      </c>
      <c r="I269" s="56">
        <v>0</v>
      </c>
      <c r="J269" s="56">
        <v>10</v>
      </c>
      <c r="K269" s="56">
        <v>4</v>
      </c>
      <c r="L269" s="56">
        <v>3</v>
      </c>
      <c r="M269" s="56">
        <v>1</v>
      </c>
      <c r="N269" s="56">
        <v>0</v>
      </c>
      <c r="O269" s="100">
        <v>0</v>
      </c>
    </row>
    <row r="270" spans="1:15" ht="15.75" x14ac:dyDescent="0.25">
      <c r="A270" s="467" t="s">
        <v>638</v>
      </c>
      <c r="B270" s="12">
        <v>21</v>
      </c>
      <c r="C270" s="100">
        <v>9</v>
      </c>
      <c r="D270" s="12">
        <v>12</v>
      </c>
      <c r="E270" s="56">
        <v>0</v>
      </c>
      <c r="F270" s="82">
        <v>0</v>
      </c>
      <c r="G270" s="56">
        <v>0</v>
      </c>
      <c r="H270" s="56">
        <v>8</v>
      </c>
      <c r="I270" s="56">
        <v>1</v>
      </c>
      <c r="J270" s="56">
        <v>7</v>
      </c>
      <c r="K270" s="56">
        <v>1</v>
      </c>
      <c r="L270" s="56">
        <v>1</v>
      </c>
      <c r="M270" s="56">
        <v>0</v>
      </c>
      <c r="N270" s="56">
        <v>0</v>
      </c>
      <c r="O270" s="100">
        <v>0</v>
      </c>
    </row>
    <row r="271" spans="1:15" ht="15.75" x14ac:dyDescent="0.25">
      <c r="A271" s="467" t="s">
        <v>639</v>
      </c>
      <c r="B271" s="12">
        <v>29</v>
      </c>
      <c r="C271" s="100">
        <v>7</v>
      </c>
      <c r="D271" s="12">
        <v>22</v>
      </c>
      <c r="E271" s="56">
        <v>0</v>
      </c>
      <c r="F271" s="82">
        <v>0</v>
      </c>
      <c r="G271" s="56">
        <v>0</v>
      </c>
      <c r="H271" s="56">
        <v>6</v>
      </c>
      <c r="I271" s="56">
        <v>0</v>
      </c>
      <c r="J271" s="56">
        <v>6</v>
      </c>
      <c r="K271" s="56">
        <v>1</v>
      </c>
      <c r="L271" s="56">
        <v>1</v>
      </c>
      <c r="M271" s="56">
        <v>0</v>
      </c>
      <c r="N271" s="56">
        <v>0</v>
      </c>
      <c r="O271" s="100">
        <v>0</v>
      </c>
    </row>
    <row r="272" spans="1:15" ht="15.75" x14ac:dyDescent="0.25">
      <c r="A272" s="467" t="s">
        <v>640</v>
      </c>
      <c r="B272" s="12">
        <v>31</v>
      </c>
      <c r="C272" s="100">
        <v>16</v>
      </c>
      <c r="D272" s="12">
        <v>15</v>
      </c>
      <c r="E272" s="56">
        <v>0</v>
      </c>
      <c r="F272" s="82">
        <v>0</v>
      </c>
      <c r="G272" s="56">
        <v>1</v>
      </c>
      <c r="H272" s="56">
        <v>9</v>
      </c>
      <c r="I272" s="56">
        <v>2</v>
      </c>
      <c r="J272" s="56">
        <v>7</v>
      </c>
      <c r="K272" s="56">
        <v>0</v>
      </c>
      <c r="L272" s="56">
        <v>0</v>
      </c>
      <c r="M272" s="56">
        <v>0</v>
      </c>
      <c r="N272" s="56">
        <v>5</v>
      </c>
      <c r="O272" s="100">
        <v>1</v>
      </c>
    </row>
    <row r="273" spans="1:15" ht="15.75" x14ac:dyDescent="0.25">
      <c r="A273" s="467" t="s">
        <v>641</v>
      </c>
      <c r="B273" s="12">
        <v>8</v>
      </c>
      <c r="C273" s="100">
        <v>2</v>
      </c>
      <c r="D273" s="12">
        <v>6</v>
      </c>
      <c r="E273" s="56">
        <v>0</v>
      </c>
      <c r="F273" s="82">
        <v>0</v>
      </c>
      <c r="G273" s="56">
        <v>0</v>
      </c>
      <c r="H273" s="56">
        <v>1</v>
      </c>
      <c r="I273" s="56">
        <v>0</v>
      </c>
      <c r="J273" s="56">
        <v>1</v>
      </c>
      <c r="K273" s="56">
        <v>0</v>
      </c>
      <c r="L273" s="56">
        <v>0</v>
      </c>
      <c r="M273" s="56">
        <v>0</v>
      </c>
      <c r="N273" s="56">
        <v>1</v>
      </c>
      <c r="O273" s="100">
        <v>0</v>
      </c>
    </row>
    <row r="274" spans="1:15" ht="15.75" x14ac:dyDescent="0.25">
      <c r="A274" s="467" t="s">
        <v>642</v>
      </c>
      <c r="B274" s="12">
        <v>4</v>
      </c>
      <c r="C274" s="100">
        <v>1</v>
      </c>
      <c r="D274" s="12">
        <v>3</v>
      </c>
      <c r="E274" s="56">
        <v>0</v>
      </c>
      <c r="F274" s="82">
        <v>0</v>
      </c>
      <c r="G274" s="56">
        <v>0</v>
      </c>
      <c r="H274" s="56">
        <v>0</v>
      </c>
      <c r="I274" s="56">
        <v>0</v>
      </c>
      <c r="J274" s="56">
        <v>0</v>
      </c>
      <c r="K274" s="56">
        <v>0</v>
      </c>
      <c r="L274" s="56">
        <v>0</v>
      </c>
      <c r="M274" s="56">
        <v>0</v>
      </c>
      <c r="N274" s="56">
        <v>1</v>
      </c>
      <c r="O274" s="100">
        <v>0</v>
      </c>
    </row>
    <row r="275" spans="1:15" ht="15.75" x14ac:dyDescent="0.25">
      <c r="A275" s="467" t="s">
        <v>643</v>
      </c>
      <c r="B275" s="12">
        <v>32</v>
      </c>
      <c r="C275" s="100">
        <v>13</v>
      </c>
      <c r="D275" s="12">
        <v>19</v>
      </c>
      <c r="E275" s="56">
        <v>0</v>
      </c>
      <c r="F275" s="82">
        <v>0</v>
      </c>
      <c r="G275" s="56">
        <v>0</v>
      </c>
      <c r="H275" s="56">
        <v>8</v>
      </c>
      <c r="I275" s="56">
        <v>1</v>
      </c>
      <c r="J275" s="56">
        <v>7</v>
      </c>
      <c r="K275" s="56">
        <v>0</v>
      </c>
      <c r="L275" s="56">
        <v>0</v>
      </c>
      <c r="M275" s="56">
        <v>0</v>
      </c>
      <c r="N275" s="56">
        <v>3</v>
      </c>
      <c r="O275" s="100">
        <v>2</v>
      </c>
    </row>
    <row r="276" spans="1:15" ht="15.75" x14ac:dyDescent="0.25">
      <c r="A276" s="467" t="s">
        <v>644</v>
      </c>
      <c r="B276" s="12">
        <v>22</v>
      </c>
      <c r="C276" s="100">
        <v>6</v>
      </c>
      <c r="D276" s="12">
        <v>16</v>
      </c>
      <c r="E276" s="56">
        <v>0</v>
      </c>
      <c r="F276" s="82">
        <v>0</v>
      </c>
      <c r="G276" s="56">
        <v>1</v>
      </c>
      <c r="H276" s="56">
        <v>4</v>
      </c>
      <c r="I276" s="56">
        <v>2</v>
      </c>
      <c r="J276" s="56">
        <v>2</v>
      </c>
      <c r="K276" s="56">
        <v>1</v>
      </c>
      <c r="L276" s="56">
        <v>1</v>
      </c>
      <c r="M276" s="56">
        <v>0</v>
      </c>
      <c r="N276" s="56">
        <v>0</v>
      </c>
      <c r="O276" s="100">
        <v>0</v>
      </c>
    </row>
    <row r="277" spans="1:15" ht="15.75" x14ac:dyDescent="0.25">
      <c r="A277" s="467" t="s">
        <v>645</v>
      </c>
      <c r="B277" s="12">
        <v>9</v>
      </c>
      <c r="C277" s="100">
        <v>3</v>
      </c>
      <c r="D277" s="12">
        <v>6</v>
      </c>
      <c r="E277" s="56">
        <v>0</v>
      </c>
      <c r="F277" s="82">
        <v>0</v>
      </c>
      <c r="G277" s="56">
        <v>0</v>
      </c>
      <c r="H277" s="56">
        <v>3</v>
      </c>
      <c r="I277" s="56">
        <v>0</v>
      </c>
      <c r="J277" s="56">
        <v>3</v>
      </c>
      <c r="K277" s="56">
        <v>0</v>
      </c>
      <c r="L277" s="56">
        <v>0</v>
      </c>
      <c r="M277" s="56">
        <v>0</v>
      </c>
      <c r="N277" s="56">
        <v>0</v>
      </c>
      <c r="O277" s="100">
        <v>0</v>
      </c>
    </row>
    <row r="278" spans="1:15" ht="15.75" x14ac:dyDescent="0.25">
      <c r="A278" s="467" t="s">
        <v>646</v>
      </c>
      <c r="B278" s="12">
        <v>32</v>
      </c>
      <c r="C278" s="100">
        <v>14</v>
      </c>
      <c r="D278" s="12">
        <v>18</v>
      </c>
      <c r="E278" s="56">
        <v>0</v>
      </c>
      <c r="F278" s="82">
        <v>0</v>
      </c>
      <c r="G278" s="56">
        <v>0</v>
      </c>
      <c r="H278" s="56">
        <v>14</v>
      </c>
      <c r="I278" s="56">
        <v>0</v>
      </c>
      <c r="J278" s="56">
        <v>14</v>
      </c>
      <c r="K278" s="56">
        <v>0</v>
      </c>
      <c r="L278" s="56">
        <v>0</v>
      </c>
      <c r="M278" s="56">
        <v>0</v>
      </c>
      <c r="N278" s="56">
        <v>0</v>
      </c>
      <c r="O278" s="100">
        <v>0</v>
      </c>
    </row>
    <row r="279" spans="1:15" ht="15.75" x14ac:dyDescent="0.25">
      <c r="A279" s="467" t="s">
        <v>647</v>
      </c>
      <c r="B279" s="12">
        <v>2</v>
      </c>
      <c r="C279" s="100">
        <v>1</v>
      </c>
      <c r="D279" s="12">
        <v>1</v>
      </c>
      <c r="E279" s="56">
        <v>0</v>
      </c>
      <c r="F279" s="82">
        <v>0</v>
      </c>
      <c r="G279" s="56">
        <v>0</v>
      </c>
      <c r="H279" s="56">
        <v>1</v>
      </c>
      <c r="I279" s="56">
        <v>0</v>
      </c>
      <c r="J279" s="56">
        <v>1</v>
      </c>
      <c r="K279" s="56">
        <v>0</v>
      </c>
      <c r="L279" s="56">
        <v>0</v>
      </c>
      <c r="M279" s="56">
        <v>0</v>
      </c>
      <c r="N279" s="56">
        <v>0</v>
      </c>
      <c r="O279" s="100">
        <v>0</v>
      </c>
    </row>
    <row r="280" spans="1:15" ht="15.75" x14ac:dyDescent="0.25">
      <c r="A280" s="467" t="s">
        <v>648</v>
      </c>
      <c r="B280" s="12">
        <v>1</v>
      </c>
      <c r="C280" s="100">
        <v>1</v>
      </c>
      <c r="D280" s="12">
        <v>0</v>
      </c>
      <c r="E280" s="56">
        <v>0</v>
      </c>
      <c r="F280" s="82">
        <v>0</v>
      </c>
      <c r="G280" s="56">
        <v>0</v>
      </c>
      <c r="H280" s="56">
        <v>1</v>
      </c>
      <c r="I280" s="56">
        <v>0</v>
      </c>
      <c r="J280" s="56">
        <v>1</v>
      </c>
      <c r="K280" s="56">
        <v>0</v>
      </c>
      <c r="L280" s="56">
        <v>0</v>
      </c>
      <c r="M280" s="56">
        <v>0</v>
      </c>
      <c r="N280" s="56">
        <v>0</v>
      </c>
      <c r="O280" s="100">
        <v>0</v>
      </c>
    </row>
    <row r="281" spans="1:15" ht="15.75" x14ac:dyDescent="0.25">
      <c r="A281" s="467" t="s">
        <v>649</v>
      </c>
      <c r="B281" s="12">
        <v>1</v>
      </c>
      <c r="C281" s="100">
        <v>1</v>
      </c>
      <c r="D281" s="12">
        <v>0</v>
      </c>
      <c r="E281" s="56">
        <v>0</v>
      </c>
      <c r="F281" s="82">
        <v>0</v>
      </c>
      <c r="G281" s="56">
        <v>0</v>
      </c>
      <c r="H281" s="56">
        <v>1</v>
      </c>
      <c r="I281" s="56">
        <v>0</v>
      </c>
      <c r="J281" s="56">
        <v>1</v>
      </c>
      <c r="K281" s="56">
        <v>0</v>
      </c>
      <c r="L281" s="56">
        <v>0</v>
      </c>
      <c r="M281" s="56">
        <v>0</v>
      </c>
      <c r="N281" s="56">
        <v>0</v>
      </c>
      <c r="O281" s="100">
        <v>0</v>
      </c>
    </row>
    <row r="282" spans="1:15" ht="15.75" x14ac:dyDescent="0.25">
      <c r="A282" s="467" t="s">
        <v>650</v>
      </c>
      <c r="B282" s="12">
        <v>5</v>
      </c>
      <c r="C282" s="100">
        <v>3</v>
      </c>
      <c r="D282" s="12">
        <v>2</v>
      </c>
      <c r="E282" s="56">
        <v>1</v>
      </c>
      <c r="F282" s="82">
        <v>0</v>
      </c>
      <c r="G282" s="56">
        <v>0</v>
      </c>
      <c r="H282" s="56">
        <v>1</v>
      </c>
      <c r="I282" s="56">
        <v>0</v>
      </c>
      <c r="J282" s="56">
        <v>1</v>
      </c>
      <c r="K282" s="56">
        <v>0</v>
      </c>
      <c r="L282" s="56">
        <v>0</v>
      </c>
      <c r="M282" s="56">
        <v>0</v>
      </c>
      <c r="N282" s="56">
        <v>1</v>
      </c>
      <c r="O282" s="100">
        <v>0</v>
      </c>
    </row>
    <row r="283" spans="1:15" ht="15.75" x14ac:dyDescent="0.25">
      <c r="A283" s="467" t="s">
        <v>651</v>
      </c>
      <c r="B283" s="12">
        <v>47</v>
      </c>
      <c r="C283" s="100">
        <v>19</v>
      </c>
      <c r="D283" s="12">
        <v>28</v>
      </c>
      <c r="E283" s="56">
        <v>0</v>
      </c>
      <c r="F283" s="82">
        <v>0</v>
      </c>
      <c r="G283" s="56">
        <v>0</v>
      </c>
      <c r="H283" s="56">
        <v>11</v>
      </c>
      <c r="I283" s="56">
        <v>2</v>
      </c>
      <c r="J283" s="56">
        <v>9</v>
      </c>
      <c r="K283" s="56">
        <v>6</v>
      </c>
      <c r="L283" s="56">
        <v>4</v>
      </c>
      <c r="M283" s="56">
        <v>2</v>
      </c>
      <c r="N283" s="56">
        <v>2</v>
      </c>
      <c r="O283" s="100">
        <v>0</v>
      </c>
    </row>
    <row r="284" spans="1:15" ht="15.75" x14ac:dyDescent="0.25">
      <c r="A284" s="467" t="s">
        <v>652</v>
      </c>
      <c r="B284" s="12">
        <v>13</v>
      </c>
      <c r="C284" s="100">
        <v>8</v>
      </c>
      <c r="D284" s="12">
        <v>5</v>
      </c>
      <c r="E284" s="56">
        <v>0</v>
      </c>
      <c r="F284" s="82">
        <v>0</v>
      </c>
      <c r="G284" s="56">
        <v>0</v>
      </c>
      <c r="H284" s="56">
        <v>7</v>
      </c>
      <c r="I284" s="56">
        <v>2</v>
      </c>
      <c r="J284" s="56">
        <v>5</v>
      </c>
      <c r="K284" s="56">
        <v>1</v>
      </c>
      <c r="L284" s="56">
        <v>1</v>
      </c>
      <c r="M284" s="56">
        <v>0</v>
      </c>
      <c r="N284" s="56">
        <v>0</v>
      </c>
      <c r="O284" s="100">
        <v>0</v>
      </c>
    </row>
    <row r="285" spans="1:15" ht="15.75" x14ac:dyDescent="0.25">
      <c r="A285" s="467" t="s">
        <v>653</v>
      </c>
      <c r="B285" s="12">
        <v>176</v>
      </c>
      <c r="C285" s="100">
        <v>45</v>
      </c>
      <c r="D285" s="12">
        <v>131</v>
      </c>
      <c r="E285" s="56">
        <v>1</v>
      </c>
      <c r="F285" s="82">
        <v>0</v>
      </c>
      <c r="G285" s="56">
        <v>0</v>
      </c>
      <c r="H285" s="56">
        <v>23</v>
      </c>
      <c r="I285" s="56">
        <v>0</v>
      </c>
      <c r="J285" s="56">
        <v>23</v>
      </c>
      <c r="K285" s="56">
        <v>16</v>
      </c>
      <c r="L285" s="56">
        <v>13</v>
      </c>
      <c r="M285" s="56">
        <v>3</v>
      </c>
      <c r="N285" s="56">
        <v>5</v>
      </c>
      <c r="O285" s="100">
        <v>0</v>
      </c>
    </row>
    <row r="286" spans="1:15" ht="15.75" x14ac:dyDescent="0.25">
      <c r="A286" s="467" t="s">
        <v>654</v>
      </c>
      <c r="B286" s="12">
        <v>87</v>
      </c>
      <c r="C286" s="100">
        <v>26</v>
      </c>
      <c r="D286" s="12">
        <v>61</v>
      </c>
      <c r="E286" s="56">
        <v>1</v>
      </c>
      <c r="F286" s="82">
        <v>3</v>
      </c>
      <c r="G286" s="56">
        <v>0</v>
      </c>
      <c r="H286" s="56">
        <v>14</v>
      </c>
      <c r="I286" s="56">
        <v>1</v>
      </c>
      <c r="J286" s="56">
        <v>13</v>
      </c>
      <c r="K286" s="56">
        <v>4</v>
      </c>
      <c r="L286" s="56">
        <v>3</v>
      </c>
      <c r="M286" s="56">
        <v>1</v>
      </c>
      <c r="N286" s="56">
        <v>3</v>
      </c>
      <c r="O286" s="100">
        <v>1</v>
      </c>
    </row>
    <row r="287" spans="1:15" ht="15.75" x14ac:dyDescent="0.25">
      <c r="A287" s="467" t="s">
        <v>655</v>
      </c>
      <c r="B287" s="12">
        <v>32</v>
      </c>
      <c r="C287" s="100">
        <v>8</v>
      </c>
      <c r="D287" s="12">
        <v>24</v>
      </c>
      <c r="E287" s="56">
        <v>0</v>
      </c>
      <c r="F287" s="82">
        <v>0</v>
      </c>
      <c r="G287" s="56">
        <v>0</v>
      </c>
      <c r="H287" s="56">
        <v>4</v>
      </c>
      <c r="I287" s="56">
        <v>1</v>
      </c>
      <c r="J287" s="56">
        <v>3</v>
      </c>
      <c r="K287" s="56">
        <v>2</v>
      </c>
      <c r="L287" s="56">
        <v>0</v>
      </c>
      <c r="M287" s="56">
        <v>2</v>
      </c>
      <c r="N287" s="56">
        <v>2</v>
      </c>
      <c r="O287" s="100">
        <v>0</v>
      </c>
    </row>
    <row r="288" spans="1:15" ht="15.75" x14ac:dyDescent="0.25">
      <c r="A288" s="467" t="s">
        <v>656</v>
      </c>
      <c r="B288" s="12">
        <v>17</v>
      </c>
      <c r="C288" s="100">
        <v>6</v>
      </c>
      <c r="D288" s="12">
        <v>11</v>
      </c>
      <c r="E288" s="56">
        <v>0</v>
      </c>
      <c r="F288" s="82">
        <v>0</v>
      </c>
      <c r="G288" s="56">
        <v>0</v>
      </c>
      <c r="H288" s="56">
        <v>3</v>
      </c>
      <c r="I288" s="56">
        <v>0</v>
      </c>
      <c r="J288" s="56">
        <v>3</v>
      </c>
      <c r="K288" s="56">
        <v>3</v>
      </c>
      <c r="L288" s="56">
        <v>2</v>
      </c>
      <c r="M288" s="56">
        <v>1</v>
      </c>
      <c r="N288" s="56">
        <v>0</v>
      </c>
      <c r="O288" s="100">
        <v>0</v>
      </c>
    </row>
    <row r="289" spans="1:15" ht="15.75" x14ac:dyDescent="0.25">
      <c r="A289" s="467" t="s">
        <v>657</v>
      </c>
      <c r="B289" s="12">
        <v>54</v>
      </c>
      <c r="C289" s="100">
        <v>21</v>
      </c>
      <c r="D289" s="12">
        <v>33</v>
      </c>
      <c r="E289" s="56">
        <v>0</v>
      </c>
      <c r="F289" s="82">
        <v>1</v>
      </c>
      <c r="G289" s="56">
        <v>1</v>
      </c>
      <c r="H289" s="56">
        <v>13</v>
      </c>
      <c r="I289" s="56">
        <v>1</v>
      </c>
      <c r="J289" s="56">
        <v>12</v>
      </c>
      <c r="K289" s="56">
        <v>3</v>
      </c>
      <c r="L289" s="56">
        <v>2</v>
      </c>
      <c r="M289" s="56">
        <v>1</v>
      </c>
      <c r="N289" s="56">
        <v>3</v>
      </c>
      <c r="O289" s="100">
        <v>0</v>
      </c>
    </row>
    <row r="290" spans="1:15" ht="15.75" x14ac:dyDescent="0.25">
      <c r="A290" s="467" t="s">
        <v>658</v>
      </c>
      <c r="B290" s="12">
        <v>25</v>
      </c>
      <c r="C290" s="100">
        <v>14</v>
      </c>
      <c r="D290" s="12">
        <v>11</v>
      </c>
      <c r="E290" s="56">
        <v>0</v>
      </c>
      <c r="F290" s="82">
        <v>0</v>
      </c>
      <c r="G290" s="56">
        <v>0</v>
      </c>
      <c r="H290" s="56">
        <v>10</v>
      </c>
      <c r="I290" s="56">
        <v>3</v>
      </c>
      <c r="J290" s="56">
        <v>7</v>
      </c>
      <c r="K290" s="56">
        <v>4</v>
      </c>
      <c r="L290" s="56">
        <v>3</v>
      </c>
      <c r="M290" s="56">
        <v>1</v>
      </c>
      <c r="N290" s="56">
        <v>0</v>
      </c>
      <c r="O290" s="100">
        <v>0</v>
      </c>
    </row>
    <row r="291" spans="1:15" ht="15.75" x14ac:dyDescent="0.25">
      <c r="A291" s="467" t="s">
        <v>659</v>
      </c>
      <c r="B291" s="12">
        <v>56</v>
      </c>
      <c r="C291" s="100">
        <v>14</v>
      </c>
      <c r="D291" s="12">
        <v>42</v>
      </c>
      <c r="E291" s="56">
        <v>2</v>
      </c>
      <c r="F291" s="82">
        <v>0</v>
      </c>
      <c r="G291" s="56">
        <v>0</v>
      </c>
      <c r="H291" s="56">
        <v>8</v>
      </c>
      <c r="I291" s="56">
        <v>1</v>
      </c>
      <c r="J291" s="56">
        <v>7</v>
      </c>
      <c r="K291" s="56">
        <v>3</v>
      </c>
      <c r="L291" s="56">
        <v>0</v>
      </c>
      <c r="M291" s="56">
        <v>3</v>
      </c>
      <c r="N291" s="56">
        <v>1</v>
      </c>
      <c r="O291" s="100">
        <v>0</v>
      </c>
    </row>
    <row r="292" spans="1:15" ht="15.75" x14ac:dyDescent="0.25">
      <c r="A292" s="467" t="s">
        <v>660</v>
      </c>
      <c r="B292" s="12">
        <v>28</v>
      </c>
      <c r="C292" s="100">
        <v>9</v>
      </c>
      <c r="D292" s="12">
        <v>19</v>
      </c>
      <c r="E292" s="56">
        <v>0</v>
      </c>
      <c r="F292" s="82">
        <v>0</v>
      </c>
      <c r="G292" s="56">
        <v>0</v>
      </c>
      <c r="H292" s="56">
        <v>4</v>
      </c>
      <c r="I292" s="56">
        <v>1</v>
      </c>
      <c r="J292" s="56">
        <v>3</v>
      </c>
      <c r="K292" s="56">
        <v>3</v>
      </c>
      <c r="L292" s="56">
        <v>1</v>
      </c>
      <c r="M292" s="56">
        <v>2</v>
      </c>
      <c r="N292" s="56">
        <v>2</v>
      </c>
      <c r="O292" s="100">
        <v>0</v>
      </c>
    </row>
    <row r="293" spans="1:15" ht="15.75" x14ac:dyDescent="0.25">
      <c r="A293" s="467" t="s">
        <v>661</v>
      </c>
      <c r="B293" s="12">
        <v>31</v>
      </c>
      <c r="C293" s="100">
        <v>14</v>
      </c>
      <c r="D293" s="12">
        <v>17</v>
      </c>
      <c r="E293" s="56">
        <v>0</v>
      </c>
      <c r="F293" s="82">
        <v>1</v>
      </c>
      <c r="G293" s="56">
        <v>0</v>
      </c>
      <c r="H293" s="56">
        <v>9</v>
      </c>
      <c r="I293" s="56">
        <v>1</v>
      </c>
      <c r="J293" s="56">
        <v>8</v>
      </c>
      <c r="K293" s="56">
        <v>4</v>
      </c>
      <c r="L293" s="56">
        <v>4</v>
      </c>
      <c r="M293" s="56">
        <v>0</v>
      </c>
      <c r="N293" s="56">
        <v>0</v>
      </c>
      <c r="O293" s="100">
        <v>0</v>
      </c>
    </row>
    <row r="294" spans="1:15" ht="15.75" x14ac:dyDescent="0.25">
      <c r="A294" s="467" t="s">
        <v>662</v>
      </c>
      <c r="B294" s="12">
        <v>36</v>
      </c>
      <c r="C294" s="100">
        <v>14</v>
      </c>
      <c r="D294" s="12">
        <v>22</v>
      </c>
      <c r="E294" s="56">
        <v>0</v>
      </c>
      <c r="F294" s="82">
        <v>1</v>
      </c>
      <c r="G294" s="56">
        <v>0</v>
      </c>
      <c r="H294" s="56">
        <v>11</v>
      </c>
      <c r="I294" s="56">
        <v>2</v>
      </c>
      <c r="J294" s="56">
        <v>9</v>
      </c>
      <c r="K294" s="56">
        <v>2</v>
      </c>
      <c r="L294" s="56">
        <v>2</v>
      </c>
      <c r="M294" s="56">
        <v>0</v>
      </c>
      <c r="N294" s="56">
        <v>0</v>
      </c>
      <c r="O294" s="100">
        <v>0</v>
      </c>
    </row>
    <row r="295" spans="1:15" ht="15.75" x14ac:dyDescent="0.25">
      <c r="A295" s="467" t="s">
        <v>663</v>
      </c>
      <c r="B295" s="12">
        <v>41</v>
      </c>
      <c r="C295" s="100">
        <v>11</v>
      </c>
      <c r="D295" s="12">
        <v>30</v>
      </c>
      <c r="E295" s="56">
        <v>0</v>
      </c>
      <c r="F295" s="82">
        <v>0</v>
      </c>
      <c r="G295" s="56">
        <v>1</v>
      </c>
      <c r="H295" s="56">
        <v>7</v>
      </c>
      <c r="I295" s="56">
        <v>3</v>
      </c>
      <c r="J295" s="56">
        <v>4</v>
      </c>
      <c r="K295" s="56">
        <v>2</v>
      </c>
      <c r="L295" s="56">
        <v>2</v>
      </c>
      <c r="M295" s="56">
        <v>0</v>
      </c>
      <c r="N295" s="56">
        <v>1</v>
      </c>
      <c r="O295" s="100">
        <v>0</v>
      </c>
    </row>
    <row r="296" spans="1:15" ht="15.75" x14ac:dyDescent="0.25">
      <c r="A296" s="467" t="s">
        <v>664</v>
      </c>
      <c r="B296" s="12">
        <v>54</v>
      </c>
      <c r="C296" s="100">
        <v>19</v>
      </c>
      <c r="D296" s="12">
        <v>35</v>
      </c>
      <c r="E296" s="56">
        <v>0</v>
      </c>
      <c r="F296" s="82">
        <v>1</v>
      </c>
      <c r="G296" s="56">
        <v>0</v>
      </c>
      <c r="H296" s="56">
        <v>12</v>
      </c>
      <c r="I296" s="56">
        <v>3</v>
      </c>
      <c r="J296" s="56">
        <v>9</v>
      </c>
      <c r="K296" s="56">
        <v>5</v>
      </c>
      <c r="L296" s="56">
        <v>4</v>
      </c>
      <c r="M296" s="56">
        <v>1</v>
      </c>
      <c r="N296" s="56">
        <v>1</v>
      </c>
      <c r="O296" s="100">
        <v>0</v>
      </c>
    </row>
    <row r="297" spans="1:15" ht="15.75" x14ac:dyDescent="0.25">
      <c r="A297" s="467" t="s">
        <v>665</v>
      </c>
      <c r="B297" s="12">
        <v>56</v>
      </c>
      <c r="C297" s="100">
        <v>20</v>
      </c>
      <c r="D297" s="12">
        <v>36</v>
      </c>
      <c r="E297" s="56">
        <v>1</v>
      </c>
      <c r="F297" s="82">
        <v>1</v>
      </c>
      <c r="G297" s="56">
        <v>0</v>
      </c>
      <c r="H297" s="56">
        <v>13</v>
      </c>
      <c r="I297" s="56">
        <v>4</v>
      </c>
      <c r="J297" s="56">
        <v>9</v>
      </c>
      <c r="K297" s="56">
        <v>3</v>
      </c>
      <c r="L297" s="56">
        <v>2</v>
      </c>
      <c r="M297" s="56">
        <v>1</v>
      </c>
      <c r="N297" s="56">
        <v>2</v>
      </c>
      <c r="O297" s="100">
        <v>0</v>
      </c>
    </row>
    <row r="298" spans="1:15" ht="15.75" x14ac:dyDescent="0.25">
      <c r="A298" s="467" t="s">
        <v>666</v>
      </c>
      <c r="B298" s="12">
        <v>2</v>
      </c>
      <c r="C298" s="100">
        <v>0</v>
      </c>
      <c r="D298" s="12">
        <v>2</v>
      </c>
      <c r="E298" s="56">
        <v>0</v>
      </c>
      <c r="F298" s="82">
        <v>0</v>
      </c>
      <c r="G298" s="56">
        <v>0</v>
      </c>
      <c r="H298" s="56">
        <v>0</v>
      </c>
      <c r="I298" s="56">
        <v>0</v>
      </c>
      <c r="J298" s="56">
        <v>0</v>
      </c>
      <c r="K298" s="56">
        <v>0</v>
      </c>
      <c r="L298" s="56">
        <v>0</v>
      </c>
      <c r="M298" s="56">
        <v>0</v>
      </c>
      <c r="N298" s="56">
        <v>0</v>
      </c>
      <c r="O298" s="100">
        <v>0</v>
      </c>
    </row>
    <row r="299" spans="1:15" ht="15.75" x14ac:dyDescent="0.25">
      <c r="A299" s="467" t="s">
        <v>667</v>
      </c>
      <c r="B299" s="12">
        <v>84</v>
      </c>
      <c r="C299" s="100">
        <v>25</v>
      </c>
      <c r="D299" s="12">
        <v>59</v>
      </c>
      <c r="E299" s="56">
        <v>1</v>
      </c>
      <c r="F299" s="82">
        <v>0</v>
      </c>
      <c r="G299" s="56">
        <v>0</v>
      </c>
      <c r="H299" s="56">
        <v>19</v>
      </c>
      <c r="I299" s="56">
        <v>2</v>
      </c>
      <c r="J299" s="56">
        <v>17</v>
      </c>
      <c r="K299" s="56">
        <v>4</v>
      </c>
      <c r="L299" s="56">
        <v>3</v>
      </c>
      <c r="M299" s="56">
        <v>1</v>
      </c>
      <c r="N299" s="56">
        <v>0</v>
      </c>
      <c r="O299" s="100">
        <v>1</v>
      </c>
    </row>
    <row r="300" spans="1:15" ht="15.75" x14ac:dyDescent="0.25">
      <c r="A300" s="467" t="s">
        <v>668</v>
      </c>
      <c r="B300" s="12">
        <v>22</v>
      </c>
      <c r="C300" s="100">
        <v>8</v>
      </c>
      <c r="D300" s="12">
        <v>14</v>
      </c>
      <c r="E300" s="56">
        <v>0</v>
      </c>
      <c r="F300" s="82">
        <v>0</v>
      </c>
      <c r="G300" s="56">
        <v>0</v>
      </c>
      <c r="H300" s="56">
        <v>6</v>
      </c>
      <c r="I300" s="56">
        <v>0</v>
      </c>
      <c r="J300" s="56">
        <v>6</v>
      </c>
      <c r="K300" s="56">
        <v>2</v>
      </c>
      <c r="L300" s="56">
        <v>1</v>
      </c>
      <c r="M300" s="56">
        <v>1</v>
      </c>
      <c r="N300" s="56">
        <v>0</v>
      </c>
      <c r="O300" s="100">
        <v>0</v>
      </c>
    </row>
    <row r="301" spans="1:15" ht="15.75" x14ac:dyDescent="0.25">
      <c r="A301" s="467" t="s">
        <v>669</v>
      </c>
      <c r="B301" s="12">
        <v>53</v>
      </c>
      <c r="C301" s="100">
        <v>17</v>
      </c>
      <c r="D301" s="12">
        <v>36</v>
      </c>
      <c r="E301" s="56">
        <v>0</v>
      </c>
      <c r="F301" s="82">
        <v>0</v>
      </c>
      <c r="G301" s="56">
        <v>1</v>
      </c>
      <c r="H301" s="56">
        <v>15</v>
      </c>
      <c r="I301" s="56">
        <v>3</v>
      </c>
      <c r="J301" s="56">
        <v>12</v>
      </c>
      <c r="K301" s="56">
        <v>1</v>
      </c>
      <c r="L301" s="56">
        <v>1</v>
      </c>
      <c r="M301" s="56">
        <v>0</v>
      </c>
      <c r="N301" s="56">
        <v>0</v>
      </c>
      <c r="O301" s="100">
        <v>0</v>
      </c>
    </row>
    <row r="302" spans="1:15" ht="15.75" x14ac:dyDescent="0.25">
      <c r="A302" s="467" t="s">
        <v>670</v>
      </c>
      <c r="B302" s="12">
        <v>10</v>
      </c>
      <c r="C302" s="100">
        <v>4</v>
      </c>
      <c r="D302" s="12">
        <v>6</v>
      </c>
      <c r="E302" s="56">
        <v>0</v>
      </c>
      <c r="F302" s="82">
        <v>0</v>
      </c>
      <c r="G302" s="56">
        <v>0</v>
      </c>
      <c r="H302" s="56">
        <v>2</v>
      </c>
      <c r="I302" s="56">
        <v>0</v>
      </c>
      <c r="J302" s="56">
        <v>2</v>
      </c>
      <c r="K302" s="56">
        <v>1</v>
      </c>
      <c r="L302" s="56">
        <v>0</v>
      </c>
      <c r="M302" s="56">
        <v>1</v>
      </c>
      <c r="N302" s="56">
        <v>1</v>
      </c>
      <c r="O302" s="100">
        <v>0</v>
      </c>
    </row>
    <row r="303" spans="1:15" ht="15.75" x14ac:dyDescent="0.25">
      <c r="A303" s="467" t="s">
        <v>671</v>
      </c>
      <c r="B303" s="12">
        <v>52</v>
      </c>
      <c r="C303" s="100">
        <v>19</v>
      </c>
      <c r="D303" s="12">
        <v>33</v>
      </c>
      <c r="E303" s="56">
        <v>2</v>
      </c>
      <c r="F303" s="82">
        <v>1</v>
      </c>
      <c r="G303" s="56">
        <v>0</v>
      </c>
      <c r="H303" s="56">
        <v>13</v>
      </c>
      <c r="I303" s="56">
        <v>1</v>
      </c>
      <c r="J303" s="56">
        <v>12</v>
      </c>
      <c r="K303" s="56">
        <v>3</v>
      </c>
      <c r="L303" s="56">
        <v>3</v>
      </c>
      <c r="M303" s="56">
        <v>0</v>
      </c>
      <c r="N303" s="56">
        <v>0</v>
      </c>
      <c r="O303" s="100">
        <v>0</v>
      </c>
    </row>
    <row r="304" spans="1:15" ht="15.75" x14ac:dyDescent="0.25">
      <c r="A304" s="467" t="s">
        <v>672</v>
      </c>
      <c r="B304" s="12">
        <v>68</v>
      </c>
      <c r="C304" s="100">
        <v>35</v>
      </c>
      <c r="D304" s="12">
        <v>33</v>
      </c>
      <c r="E304" s="56">
        <v>0</v>
      </c>
      <c r="F304" s="82">
        <v>5</v>
      </c>
      <c r="G304" s="56">
        <v>2</v>
      </c>
      <c r="H304" s="56">
        <v>21</v>
      </c>
      <c r="I304" s="56">
        <v>4</v>
      </c>
      <c r="J304" s="56">
        <v>17</v>
      </c>
      <c r="K304" s="56">
        <v>6</v>
      </c>
      <c r="L304" s="56">
        <v>4</v>
      </c>
      <c r="M304" s="56">
        <v>2</v>
      </c>
      <c r="N304" s="56">
        <v>0</v>
      </c>
      <c r="O304" s="100">
        <v>1</v>
      </c>
    </row>
    <row r="305" spans="1:15" ht="15.75" x14ac:dyDescent="0.25">
      <c r="A305" s="467" t="s">
        <v>673</v>
      </c>
      <c r="B305" s="12">
        <v>26</v>
      </c>
      <c r="C305" s="100">
        <v>12</v>
      </c>
      <c r="D305" s="12">
        <v>14</v>
      </c>
      <c r="E305" s="56">
        <v>0</v>
      </c>
      <c r="F305" s="82">
        <v>0</v>
      </c>
      <c r="G305" s="56">
        <v>0</v>
      </c>
      <c r="H305" s="56">
        <v>9</v>
      </c>
      <c r="I305" s="56">
        <v>1</v>
      </c>
      <c r="J305" s="56">
        <v>8</v>
      </c>
      <c r="K305" s="56">
        <v>2</v>
      </c>
      <c r="L305" s="56">
        <v>2</v>
      </c>
      <c r="M305" s="56">
        <v>0</v>
      </c>
      <c r="N305" s="56">
        <v>1</v>
      </c>
      <c r="O305" s="100">
        <v>0</v>
      </c>
    </row>
    <row r="306" spans="1:15" ht="15.75" x14ac:dyDescent="0.25">
      <c r="A306" s="467" t="s">
        <v>674</v>
      </c>
      <c r="B306" s="12">
        <v>61</v>
      </c>
      <c r="C306" s="100">
        <v>27</v>
      </c>
      <c r="D306" s="12">
        <v>34</v>
      </c>
      <c r="E306" s="56">
        <v>2</v>
      </c>
      <c r="F306" s="82">
        <v>3</v>
      </c>
      <c r="G306" s="56">
        <v>0</v>
      </c>
      <c r="H306" s="56">
        <v>16</v>
      </c>
      <c r="I306" s="56">
        <v>1</v>
      </c>
      <c r="J306" s="56">
        <v>15</v>
      </c>
      <c r="K306" s="56">
        <v>5</v>
      </c>
      <c r="L306" s="56">
        <v>4</v>
      </c>
      <c r="M306" s="56">
        <v>1</v>
      </c>
      <c r="N306" s="56">
        <v>1</v>
      </c>
      <c r="O306" s="100">
        <v>0</v>
      </c>
    </row>
    <row r="307" spans="1:15" ht="15.75" x14ac:dyDescent="0.25">
      <c r="A307" s="467" t="s">
        <v>675</v>
      </c>
      <c r="B307" s="12">
        <v>96</v>
      </c>
      <c r="C307" s="100">
        <v>29</v>
      </c>
      <c r="D307" s="12">
        <v>67</v>
      </c>
      <c r="E307" s="56">
        <v>1</v>
      </c>
      <c r="F307" s="82">
        <v>1</v>
      </c>
      <c r="G307" s="56">
        <v>0</v>
      </c>
      <c r="H307" s="56">
        <v>21</v>
      </c>
      <c r="I307" s="56">
        <v>2</v>
      </c>
      <c r="J307" s="56">
        <v>19</v>
      </c>
      <c r="K307" s="56">
        <v>5</v>
      </c>
      <c r="L307" s="56">
        <v>1</v>
      </c>
      <c r="M307" s="56">
        <v>4</v>
      </c>
      <c r="N307" s="56">
        <v>1</v>
      </c>
      <c r="O307" s="100">
        <v>0</v>
      </c>
    </row>
    <row r="308" spans="1:15" ht="15.75" x14ac:dyDescent="0.25">
      <c r="A308" s="467" t="s">
        <v>676</v>
      </c>
      <c r="B308" s="12">
        <v>19</v>
      </c>
      <c r="C308" s="100">
        <v>7</v>
      </c>
      <c r="D308" s="12">
        <v>12</v>
      </c>
      <c r="E308" s="56">
        <v>0</v>
      </c>
      <c r="F308" s="82">
        <v>0</v>
      </c>
      <c r="G308" s="56">
        <v>0</v>
      </c>
      <c r="H308" s="56">
        <v>7</v>
      </c>
      <c r="I308" s="56">
        <v>2</v>
      </c>
      <c r="J308" s="56">
        <v>5</v>
      </c>
      <c r="K308" s="56">
        <v>0</v>
      </c>
      <c r="L308" s="56">
        <v>0</v>
      </c>
      <c r="M308" s="56">
        <v>0</v>
      </c>
      <c r="N308" s="56">
        <v>0</v>
      </c>
      <c r="O308" s="100">
        <v>0</v>
      </c>
    </row>
    <row r="309" spans="1:15" ht="15.75" x14ac:dyDescent="0.25">
      <c r="A309" s="467" t="s">
        <v>677</v>
      </c>
      <c r="B309" s="12">
        <v>34</v>
      </c>
      <c r="C309" s="100">
        <v>8</v>
      </c>
      <c r="D309" s="12">
        <v>26</v>
      </c>
      <c r="E309" s="56">
        <v>0</v>
      </c>
      <c r="F309" s="82">
        <v>0</v>
      </c>
      <c r="G309" s="56">
        <v>0</v>
      </c>
      <c r="H309" s="56">
        <v>6</v>
      </c>
      <c r="I309" s="56">
        <v>0</v>
      </c>
      <c r="J309" s="56">
        <v>6</v>
      </c>
      <c r="K309" s="56">
        <v>1</v>
      </c>
      <c r="L309" s="56">
        <v>0</v>
      </c>
      <c r="M309" s="56">
        <v>1</v>
      </c>
      <c r="N309" s="56">
        <v>0</v>
      </c>
      <c r="O309" s="100">
        <v>1</v>
      </c>
    </row>
    <row r="310" spans="1:15" ht="15.75" x14ac:dyDescent="0.25">
      <c r="A310" s="467" t="s">
        <v>678</v>
      </c>
      <c r="B310" s="12">
        <v>28</v>
      </c>
      <c r="C310" s="100">
        <v>12</v>
      </c>
      <c r="D310" s="12">
        <v>16</v>
      </c>
      <c r="E310" s="56">
        <v>1</v>
      </c>
      <c r="F310" s="82">
        <v>0</v>
      </c>
      <c r="G310" s="56">
        <v>0</v>
      </c>
      <c r="H310" s="56">
        <v>9</v>
      </c>
      <c r="I310" s="56">
        <v>1</v>
      </c>
      <c r="J310" s="56">
        <v>8</v>
      </c>
      <c r="K310" s="56">
        <v>2</v>
      </c>
      <c r="L310" s="56">
        <v>2</v>
      </c>
      <c r="M310" s="56">
        <v>0</v>
      </c>
      <c r="N310" s="56">
        <v>0</v>
      </c>
      <c r="O310" s="100">
        <v>0</v>
      </c>
    </row>
    <row r="311" spans="1:15" ht="15.75" x14ac:dyDescent="0.25">
      <c r="A311" s="467" t="s">
        <v>679</v>
      </c>
      <c r="B311" s="12">
        <v>25</v>
      </c>
      <c r="C311" s="100">
        <v>18</v>
      </c>
      <c r="D311" s="12">
        <v>7</v>
      </c>
      <c r="E311" s="56">
        <v>1</v>
      </c>
      <c r="F311" s="82">
        <v>1</v>
      </c>
      <c r="G311" s="56">
        <v>0</v>
      </c>
      <c r="H311" s="56">
        <v>12</v>
      </c>
      <c r="I311" s="56">
        <v>3</v>
      </c>
      <c r="J311" s="56">
        <v>9</v>
      </c>
      <c r="K311" s="56">
        <v>3</v>
      </c>
      <c r="L311" s="56">
        <v>3</v>
      </c>
      <c r="M311" s="56">
        <v>0</v>
      </c>
      <c r="N311" s="56">
        <v>0</v>
      </c>
      <c r="O311" s="100">
        <v>1</v>
      </c>
    </row>
    <row r="312" spans="1:15" ht="15.75" x14ac:dyDescent="0.25">
      <c r="A312" s="467" t="s">
        <v>680</v>
      </c>
      <c r="B312" s="12">
        <v>6</v>
      </c>
      <c r="C312" s="100">
        <v>4</v>
      </c>
      <c r="D312" s="12">
        <v>2</v>
      </c>
      <c r="E312" s="56">
        <v>0</v>
      </c>
      <c r="F312" s="82">
        <v>0</v>
      </c>
      <c r="G312" s="56">
        <v>1</v>
      </c>
      <c r="H312" s="56">
        <v>1</v>
      </c>
      <c r="I312" s="56">
        <v>1</v>
      </c>
      <c r="J312" s="56">
        <v>0</v>
      </c>
      <c r="K312" s="56">
        <v>2</v>
      </c>
      <c r="L312" s="56">
        <v>2</v>
      </c>
      <c r="M312" s="56">
        <v>0</v>
      </c>
      <c r="N312" s="56">
        <v>0</v>
      </c>
      <c r="O312" s="100">
        <v>0</v>
      </c>
    </row>
    <row r="313" spans="1:15" ht="15.75" x14ac:dyDescent="0.25">
      <c r="A313" s="467" t="s">
        <v>681</v>
      </c>
      <c r="B313" s="12">
        <v>8</v>
      </c>
      <c r="C313" s="100">
        <v>2</v>
      </c>
      <c r="D313" s="12">
        <v>6</v>
      </c>
      <c r="E313" s="56">
        <v>0</v>
      </c>
      <c r="F313" s="82">
        <v>0</v>
      </c>
      <c r="G313" s="56">
        <v>0</v>
      </c>
      <c r="H313" s="56">
        <v>2</v>
      </c>
      <c r="I313" s="56">
        <v>0</v>
      </c>
      <c r="J313" s="56">
        <v>2</v>
      </c>
      <c r="K313" s="56">
        <v>0</v>
      </c>
      <c r="L313" s="56">
        <v>0</v>
      </c>
      <c r="M313" s="56">
        <v>0</v>
      </c>
      <c r="N313" s="56">
        <v>0</v>
      </c>
      <c r="O313" s="100">
        <v>0</v>
      </c>
    </row>
    <row r="314" spans="1:15" ht="15.75" x14ac:dyDescent="0.25">
      <c r="A314" s="467" t="s">
        <v>682</v>
      </c>
      <c r="B314" s="12">
        <v>7</v>
      </c>
      <c r="C314" s="100">
        <v>2</v>
      </c>
      <c r="D314" s="12">
        <v>5</v>
      </c>
      <c r="E314" s="56">
        <v>0</v>
      </c>
      <c r="F314" s="82">
        <v>0</v>
      </c>
      <c r="G314" s="56">
        <v>0</v>
      </c>
      <c r="H314" s="56">
        <v>1</v>
      </c>
      <c r="I314" s="56">
        <v>0</v>
      </c>
      <c r="J314" s="56">
        <v>1</v>
      </c>
      <c r="K314" s="56">
        <v>1</v>
      </c>
      <c r="L314" s="56">
        <v>1</v>
      </c>
      <c r="M314" s="56">
        <v>0</v>
      </c>
      <c r="N314" s="56">
        <v>0</v>
      </c>
      <c r="O314" s="100">
        <v>0</v>
      </c>
    </row>
    <row r="315" spans="1:15" ht="15.75" x14ac:dyDescent="0.25">
      <c r="A315" s="467" t="s">
        <v>683</v>
      </c>
      <c r="B315" s="12">
        <v>13</v>
      </c>
      <c r="C315" s="100">
        <v>6</v>
      </c>
      <c r="D315" s="12">
        <v>7</v>
      </c>
      <c r="E315" s="56">
        <v>0</v>
      </c>
      <c r="F315" s="82">
        <v>0</v>
      </c>
      <c r="G315" s="56">
        <v>0</v>
      </c>
      <c r="H315" s="56">
        <v>3</v>
      </c>
      <c r="I315" s="56">
        <v>1</v>
      </c>
      <c r="J315" s="56">
        <v>2</v>
      </c>
      <c r="K315" s="56">
        <v>2</v>
      </c>
      <c r="L315" s="56">
        <v>1</v>
      </c>
      <c r="M315" s="56">
        <v>1</v>
      </c>
      <c r="N315" s="56">
        <v>1</v>
      </c>
      <c r="O315" s="100">
        <v>0</v>
      </c>
    </row>
    <row r="316" spans="1:15" ht="15.75" x14ac:dyDescent="0.25">
      <c r="A316" s="467" t="s">
        <v>684</v>
      </c>
      <c r="B316" s="12">
        <v>16</v>
      </c>
      <c r="C316" s="100">
        <v>8</v>
      </c>
      <c r="D316" s="12">
        <v>8</v>
      </c>
      <c r="E316" s="56">
        <v>1</v>
      </c>
      <c r="F316" s="82">
        <v>1</v>
      </c>
      <c r="G316" s="56">
        <v>0</v>
      </c>
      <c r="H316" s="56">
        <v>2</v>
      </c>
      <c r="I316" s="56">
        <v>0</v>
      </c>
      <c r="J316" s="56">
        <v>2</v>
      </c>
      <c r="K316" s="56">
        <v>3</v>
      </c>
      <c r="L316" s="56">
        <v>3</v>
      </c>
      <c r="M316" s="56">
        <v>0</v>
      </c>
      <c r="N316" s="56">
        <v>1</v>
      </c>
      <c r="O316" s="100">
        <v>0</v>
      </c>
    </row>
    <row r="317" spans="1:15" ht="15.75" x14ac:dyDescent="0.25">
      <c r="A317" s="467" t="s">
        <v>685</v>
      </c>
      <c r="B317" s="12">
        <v>23</v>
      </c>
      <c r="C317" s="100">
        <v>14</v>
      </c>
      <c r="D317" s="12">
        <v>9</v>
      </c>
      <c r="E317" s="56">
        <v>4</v>
      </c>
      <c r="F317" s="82">
        <v>1</v>
      </c>
      <c r="G317" s="56">
        <v>1</v>
      </c>
      <c r="H317" s="56">
        <v>7</v>
      </c>
      <c r="I317" s="56">
        <v>1</v>
      </c>
      <c r="J317" s="56">
        <v>6</v>
      </c>
      <c r="K317" s="56">
        <v>0</v>
      </c>
      <c r="L317" s="56">
        <v>0</v>
      </c>
      <c r="M317" s="56">
        <v>0</v>
      </c>
      <c r="N317" s="56">
        <v>0</v>
      </c>
      <c r="O317" s="100">
        <v>1</v>
      </c>
    </row>
    <row r="318" spans="1:15" ht="15.75" x14ac:dyDescent="0.25">
      <c r="A318" s="467" t="s">
        <v>686</v>
      </c>
      <c r="B318" s="12">
        <v>46</v>
      </c>
      <c r="C318" s="100">
        <v>12</v>
      </c>
      <c r="D318" s="12">
        <v>34</v>
      </c>
      <c r="E318" s="56">
        <v>3</v>
      </c>
      <c r="F318" s="82">
        <v>0</v>
      </c>
      <c r="G318" s="56">
        <v>0</v>
      </c>
      <c r="H318" s="56">
        <v>7</v>
      </c>
      <c r="I318" s="56">
        <v>1</v>
      </c>
      <c r="J318" s="56">
        <v>6</v>
      </c>
      <c r="K318" s="56">
        <v>2</v>
      </c>
      <c r="L318" s="56">
        <v>1</v>
      </c>
      <c r="M318" s="56">
        <v>1</v>
      </c>
      <c r="N318" s="56">
        <v>0</v>
      </c>
      <c r="O318" s="100">
        <v>0</v>
      </c>
    </row>
    <row r="319" spans="1:15" ht="15.75" x14ac:dyDescent="0.25">
      <c r="A319" s="467" t="s">
        <v>687</v>
      </c>
      <c r="B319" s="12">
        <v>3</v>
      </c>
      <c r="C319" s="100">
        <v>3</v>
      </c>
      <c r="D319" s="12">
        <v>0</v>
      </c>
      <c r="E319" s="56">
        <v>0</v>
      </c>
      <c r="F319" s="82">
        <v>0</v>
      </c>
      <c r="G319" s="56">
        <v>0</v>
      </c>
      <c r="H319" s="56">
        <v>1</v>
      </c>
      <c r="I319" s="56">
        <v>0</v>
      </c>
      <c r="J319" s="56">
        <v>1</v>
      </c>
      <c r="K319" s="56">
        <v>1</v>
      </c>
      <c r="L319" s="56">
        <v>1</v>
      </c>
      <c r="M319" s="56">
        <v>0</v>
      </c>
      <c r="N319" s="56">
        <v>1</v>
      </c>
      <c r="O319" s="100">
        <v>0</v>
      </c>
    </row>
    <row r="320" spans="1:15" ht="15.75" x14ac:dyDescent="0.25">
      <c r="A320" s="467" t="s">
        <v>688</v>
      </c>
      <c r="B320" s="12">
        <v>4</v>
      </c>
      <c r="C320" s="100">
        <v>1</v>
      </c>
      <c r="D320" s="12">
        <v>3</v>
      </c>
      <c r="E320" s="56">
        <v>0</v>
      </c>
      <c r="F320" s="82">
        <v>0</v>
      </c>
      <c r="G320" s="56">
        <v>0</v>
      </c>
      <c r="H320" s="56">
        <v>1</v>
      </c>
      <c r="I320" s="56">
        <v>0</v>
      </c>
      <c r="J320" s="56">
        <v>1</v>
      </c>
      <c r="K320" s="56">
        <v>0</v>
      </c>
      <c r="L320" s="56">
        <v>0</v>
      </c>
      <c r="M320" s="56">
        <v>0</v>
      </c>
      <c r="N320" s="56">
        <v>0</v>
      </c>
      <c r="O320" s="100">
        <v>0</v>
      </c>
    </row>
    <row r="321" spans="1:15" ht="15.75" x14ac:dyDescent="0.25">
      <c r="A321" s="467" t="s">
        <v>689</v>
      </c>
      <c r="B321" s="12">
        <v>13</v>
      </c>
      <c r="C321" s="100">
        <v>4</v>
      </c>
      <c r="D321" s="12">
        <v>9</v>
      </c>
      <c r="E321" s="56">
        <v>1</v>
      </c>
      <c r="F321" s="82">
        <v>0</v>
      </c>
      <c r="G321" s="56">
        <v>0</v>
      </c>
      <c r="H321" s="56">
        <v>2</v>
      </c>
      <c r="I321" s="56">
        <v>0</v>
      </c>
      <c r="J321" s="56">
        <v>2</v>
      </c>
      <c r="K321" s="56">
        <v>1</v>
      </c>
      <c r="L321" s="56">
        <v>1</v>
      </c>
      <c r="M321" s="56">
        <v>0</v>
      </c>
      <c r="N321" s="56">
        <v>0</v>
      </c>
      <c r="O321" s="100">
        <v>0</v>
      </c>
    </row>
    <row r="322" spans="1:15" ht="15.75" x14ac:dyDescent="0.25">
      <c r="A322" s="467" t="s">
        <v>690</v>
      </c>
      <c r="B322" s="12">
        <v>45</v>
      </c>
      <c r="C322" s="100">
        <v>23</v>
      </c>
      <c r="D322" s="12">
        <v>22</v>
      </c>
      <c r="E322" s="56">
        <v>2</v>
      </c>
      <c r="F322" s="82">
        <v>0</v>
      </c>
      <c r="G322" s="56">
        <v>0</v>
      </c>
      <c r="H322" s="56">
        <v>12</v>
      </c>
      <c r="I322" s="56">
        <v>2</v>
      </c>
      <c r="J322" s="56">
        <v>10</v>
      </c>
      <c r="K322" s="56">
        <v>9</v>
      </c>
      <c r="L322" s="56">
        <v>8</v>
      </c>
      <c r="M322" s="56">
        <v>1</v>
      </c>
      <c r="N322" s="56">
        <v>0</v>
      </c>
      <c r="O322" s="100">
        <v>0</v>
      </c>
    </row>
    <row r="323" spans="1:15" ht="15.75" x14ac:dyDescent="0.25">
      <c r="A323" s="467" t="s">
        <v>691</v>
      </c>
      <c r="B323" s="12">
        <v>5</v>
      </c>
      <c r="C323" s="100">
        <v>3</v>
      </c>
      <c r="D323" s="12">
        <v>2</v>
      </c>
      <c r="E323" s="56">
        <v>0</v>
      </c>
      <c r="F323" s="82">
        <v>0</v>
      </c>
      <c r="G323" s="56">
        <v>0</v>
      </c>
      <c r="H323" s="56">
        <v>2</v>
      </c>
      <c r="I323" s="56">
        <v>0</v>
      </c>
      <c r="J323" s="56">
        <v>2</v>
      </c>
      <c r="K323" s="56">
        <v>0</v>
      </c>
      <c r="L323" s="56">
        <v>0</v>
      </c>
      <c r="M323" s="56">
        <v>0</v>
      </c>
      <c r="N323" s="56">
        <v>1</v>
      </c>
      <c r="O323" s="100">
        <v>0</v>
      </c>
    </row>
    <row r="324" spans="1:15" ht="15.75" x14ac:dyDescent="0.25">
      <c r="A324" s="467" t="s">
        <v>692</v>
      </c>
      <c r="B324" s="12">
        <v>1</v>
      </c>
      <c r="C324" s="100">
        <v>1</v>
      </c>
      <c r="D324" s="12">
        <v>0</v>
      </c>
      <c r="E324" s="56">
        <v>0</v>
      </c>
      <c r="F324" s="82">
        <v>0</v>
      </c>
      <c r="G324" s="56">
        <v>0</v>
      </c>
      <c r="H324" s="56">
        <v>1</v>
      </c>
      <c r="I324" s="56">
        <v>0</v>
      </c>
      <c r="J324" s="56">
        <v>1</v>
      </c>
      <c r="K324" s="56">
        <v>0</v>
      </c>
      <c r="L324" s="56">
        <v>0</v>
      </c>
      <c r="M324" s="56">
        <v>0</v>
      </c>
      <c r="N324" s="56">
        <v>0</v>
      </c>
      <c r="O324" s="100">
        <v>0</v>
      </c>
    </row>
    <row r="325" spans="1:15" ht="15.75" x14ac:dyDescent="0.25">
      <c r="A325" s="467" t="s">
        <v>693</v>
      </c>
      <c r="B325" s="12">
        <v>1</v>
      </c>
      <c r="C325" s="100">
        <v>1</v>
      </c>
      <c r="D325" s="12">
        <v>0</v>
      </c>
      <c r="E325" s="56">
        <v>0</v>
      </c>
      <c r="F325" s="82">
        <v>0</v>
      </c>
      <c r="G325" s="56">
        <v>0</v>
      </c>
      <c r="H325" s="56">
        <v>1</v>
      </c>
      <c r="I325" s="56">
        <v>0</v>
      </c>
      <c r="J325" s="56">
        <v>1</v>
      </c>
      <c r="K325" s="56">
        <v>0</v>
      </c>
      <c r="L325" s="56">
        <v>0</v>
      </c>
      <c r="M325" s="56">
        <v>0</v>
      </c>
      <c r="N325" s="56">
        <v>0</v>
      </c>
      <c r="O325" s="100">
        <v>0</v>
      </c>
    </row>
    <row r="326" spans="1:15" ht="15.75" x14ac:dyDescent="0.25">
      <c r="A326" s="467" t="s">
        <v>694</v>
      </c>
      <c r="B326" s="12">
        <v>16</v>
      </c>
      <c r="C326" s="100">
        <v>9</v>
      </c>
      <c r="D326" s="12">
        <v>7</v>
      </c>
      <c r="E326" s="56">
        <v>1</v>
      </c>
      <c r="F326" s="82">
        <v>0</v>
      </c>
      <c r="G326" s="56">
        <v>0</v>
      </c>
      <c r="H326" s="56">
        <v>7</v>
      </c>
      <c r="I326" s="56">
        <v>3</v>
      </c>
      <c r="J326" s="56">
        <v>4</v>
      </c>
      <c r="K326" s="56">
        <v>1</v>
      </c>
      <c r="L326" s="56">
        <v>1</v>
      </c>
      <c r="M326" s="56">
        <v>0</v>
      </c>
      <c r="N326" s="56">
        <v>0</v>
      </c>
      <c r="O326" s="100">
        <v>0</v>
      </c>
    </row>
    <row r="327" spans="1:15" ht="15.75" x14ac:dyDescent="0.25">
      <c r="A327" s="467" t="s">
        <v>695</v>
      </c>
      <c r="B327" s="12">
        <v>1</v>
      </c>
      <c r="C327" s="100">
        <v>1</v>
      </c>
      <c r="D327" s="12">
        <v>0</v>
      </c>
      <c r="E327" s="56">
        <v>0</v>
      </c>
      <c r="F327" s="82">
        <v>0</v>
      </c>
      <c r="G327" s="56">
        <v>0</v>
      </c>
      <c r="H327" s="56">
        <v>1</v>
      </c>
      <c r="I327" s="56">
        <v>0</v>
      </c>
      <c r="J327" s="56">
        <v>1</v>
      </c>
      <c r="K327" s="56">
        <v>0</v>
      </c>
      <c r="L327" s="56">
        <v>0</v>
      </c>
      <c r="M327" s="56">
        <v>0</v>
      </c>
      <c r="N327" s="56">
        <v>0</v>
      </c>
      <c r="O327" s="100">
        <v>0</v>
      </c>
    </row>
    <row r="328" spans="1:15" ht="15.75" x14ac:dyDescent="0.25">
      <c r="A328" s="467" t="s">
        <v>696</v>
      </c>
      <c r="B328" s="12">
        <v>1</v>
      </c>
      <c r="C328" s="100">
        <v>1</v>
      </c>
      <c r="D328" s="12">
        <v>0</v>
      </c>
      <c r="E328" s="56">
        <v>0</v>
      </c>
      <c r="F328" s="82">
        <v>0</v>
      </c>
      <c r="G328" s="56">
        <v>0</v>
      </c>
      <c r="H328" s="56">
        <v>1</v>
      </c>
      <c r="I328" s="56">
        <v>1</v>
      </c>
      <c r="J328" s="56">
        <v>0</v>
      </c>
      <c r="K328" s="56">
        <v>0</v>
      </c>
      <c r="L328" s="56">
        <v>0</v>
      </c>
      <c r="M328" s="56">
        <v>0</v>
      </c>
      <c r="N328" s="56">
        <v>0</v>
      </c>
      <c r="O328" s="100">
        <v>0</v>
      </c>
    </row>
    <row r="329" spans="1:15" ht="15.75" x14ac:dyDescent="0.25">
      <c r="A329" s="467" t="s">
        <v>697</v>
      </c>
      <c r="B329" s="12">
        <v>2</v>
      </c>
      <c r="C329" s="100">
        <v>1</v>
      </c>
      <c r="D329" s="12">
        <v>1</v>
      </c>
      <c r="E329" s="56">
        <v>0</v>
      </c>
      <c r="F329" s="82">
        <v>0</v>
      </c>
      <c r="G329" s="56">
        <v>0</v>
      </c>
      <c r="H329" s="56">
        <v>1</v>
      </c>
      <c r="I329" s="56">
        <v>0</v>
      </c>
      <c r="J329" s="56">
        <v>1</v>
      </c>
      <c r="K329" s="56">
        <v>0</v>
      </c>
      <c r="L329" s="56">
        <v>0</v>
      </c>
      <c r="M329" s="56">
        <v>0</v>
      </c>
      <c r="N329" s="56">
        <v>0</v>
      </c>
      <c r="O329" s="100">
        <v>0</v>
      </c>
    </row>
    <row r="330" spans="1:15" ht="15.75" x14ac:dyDescent="0.25">
      <c r="A330" s="467" t="s">
        <v>698</v>
      </c>
      <c r="B330" s="12">
        <v>17</v>
      </c>
      <c r="C330" s="100">
        <v>6</v>
      </c>
      <c r="D330" s="12">
        <v>11</v>
      </c>
      <c r="E330" s="56">
        <v>0</v>
      </c>
      <c r="F330" s="82">
        <v>0</v>
      </c>
      <c r="G330" s="56">
        <v>0</v>
      </c>
      <c r="H330" s="56">
        <v>5</v>
      </c>
      <c r="I330" s="56">
        <v>0</v>
      </c>
      <c r="J330" s="56">
        <v>5</v>
      </c>
      <c r="K330" s="56">
        <v>0</v>
      </c>
      <c r="L330" s="56">
        <v>0</v>
      </c>
      <c r="M330" s="56">
        <v>0</v>
      </c>
      <c r="N330" s="56">
        <v>1</v>
      </c>
      <c r="O330" s="100">
        <v>0</v>
      </c>
    </row>
    <row r="331" spans="1:15" ht="15.75" x14ac:dyDescent="0.25">
      <c r="A331" s="467" t="s">
        <v>699</v>
      </c>
      <c r="B331" s="12">
        <v>3</v>
      </c>
      <c r="C331" s="100">
        <v>3</v>
      </c>
      <c r="D331" s="12">
        <v>0</v>
      </c>
      <c r="E331" s="56">
        <v>0</v>
      </c>
      <c r="F331" s="82">
        <v>0</v>
      </c>
      <c r="G331" s="56">
        <v>0</v>
      </c>
      <c r="H331" s="56">
        <v>2</v>
      </c>
      <c r="I331" s="56">
        <v>0</v>
      </c>
      <c r="J331" s="56">
        <v>2</v>
      </c>
      <c r="K331" s="56">
        <v>1</v>
      </c>
      <c r="L331" s="56">
        <v>0</v>
      </c>
      <c r="M331" s="56">
        <v>1</v>
      </c>
      <c r="N331" s="56">
        <v>0</v>
      </c>
      <c r="O331" s="100">
        <v>0</v>
      </c>
    </row>
    <row r="332" spans="1:15" ht="15.75" x14ac:dyDescent="0.25">
      <c r="A332" s="467" t="s">
        <v>700</v>
      </c>
      <c r="B332" s="12">
        <v>26</v>
      </c>
      <c r="C332" s="100">
        <v>20</v>
      </c>
      <c r="D332" s="12">
        <v>6</v>
      </c>
      <c r="E332" s="56">
        <v>2</v>
      </c>
      <c r="F332" s="82">
        <v>0</v>
      </c>
      <c r="G332" s="56">
        <v>0</v>
      </c>
      <c r="H332" s="56">
        <v>13</v>
      </c>
      <c r="I332" s="56">
        <v>5</v>
      </c>
      <c r="J332" s="56">
        <v>8</v>
      </c>
      <c r="K332" s="56">
        <v>5</v>
      </c>
      <c r="L332" s="56">
        <v>3</v>
      </c>
      <c r="M332" s="56">
        <v>2</v>
      </c>
      <c r="N332" s="56">
        <v>0</v>
      </c>
      <c r="O332" s="100">
        <v>0</v>
      </c>
    </row>
    <row r="333" spans="1:15" ht="15.75" x14ac:dyDescent="0.25">
      <c r="A333" s="467" t="s">
        <v>701</v>
      </c>
      <c r="B333" s="12">
        <v>1</v>
      </c>
      <c r="C333" s="100">
        <v>0</v>
      </c>
      <c r="D333" s="12">
        <v>1</v>
      </c>
      <c r="E333" s="56">
        <v>0</v>
      </c>
      <c r="F333" s="82">
        <v>0</v>
      </c>
      <c r="G333" s="56">
        <v>0</v>
      </c>
      <c r="H333" s="56">
        <v>0</v>
      </c>
      <c r="I333" s="56">
        <v>0</v>
      </c>
      <c r="J333" s="56">
        <v>0</v>
      </c>
      <c r="K333" s="56">
        <v>0</v>
      </c>
      <c r="L333" s="56">
        <v>0</v>
      </c>
      <c r="M333" s="56">
        <v>0</v>
      </c>
      <c r="N333" s="56">
        <v>0</v>
      </c>
      <c r="O333" s="100">
        <v>0</v>
      </c>
    </row>
    <row r="334" spans="1:15" ht="15.75" x14ac:dyDescent="0.25">
      <c r="A334" s="467" t="s">
        <v>702</v>
      </c>
      <c r="B334" s="12">
        <v>11</v>
      </c>
      <c r="C334" s="100">
        <v>7</v>
      </c>
      <c r="D334" s="12">
        <v>4</v>
      </c>
      <c r="E334" s="56">
        <v>0</v>
      </c>
      <c r="F334" s="82">
        <v>0</v>
      </c>
      <c r="G334" s="56">
        <v>0</v>
      </c>
      <c r="H334" s="56">
        <v>6</v>
      </c>
      <c r="I334" s="56">
        <v>0</v>
      </c>
      <c r="J334" s="56">
        <v>6</v>
      </c>
      <c r="K334" s="56">
        <v>1</v>
      </c>
      <c r="L334" s="56">
        <v>1</v>
      </c>
      <c r="M334" s="56">
        <v>0</v>
      </c>
      <c r="N334" s="56">
        <v>0</v>
      </c>
      <c r="O334" s="100">
        <v>0</v>
      </c>
    </row>
    <row r="335" spans="1:15" ht="15.75" x14ac:dyDescent="0.25">
      <c r="A335" s="467" t="s">
        <v>703</v>
      </c>
      <c r="B335" s="12">
        <v>1</v>
      </c>
      <c r="C335" s="100">
        <v>1</v>
      </c>
      <c r="D335" s="12">
        <v>0</v>
      </c>
      <c r="E335" s="56">
        <v>0</v>
      </c>
      <c r="F335" s="82">
        <v>0</v>
      </c>
      <c r="G335" s="56">
        <v>0</v>
      </c>
      <c r="H335" s="56">
        <v>1</v>
      </c>
      <c r="I335" s="56">
        <v>0</v>
      </c>
      <c r="J335" s="56">
        <v>1</v>
      </c>
      <c r="K335" s="56">
        <v>0</v>
      </c>
      <c r="L335" s="56">
        <v>0</v>
      </c>
      <c r="M335" s="56">
        <v>0</v>
      </c>
      <c r="N335" s="56">
        <v>0</v>
      </c>
      <c r="O335" s="100">
        <v>0</v>
      </c>
    </row>
    <row r="336" spans="1:15" ht="15.75" x14ac:dyDescent="0.25">
      <c r="A336" s="467" t="s">
        <v>704</v>
      </c>
      <c r="B336" s="12">
        <v>1</v>
      </c>
      <c r="C336" s="100">
        <v>1</v>
      </c>
      <c r="D336" s="12">
        <v>0</v>
      </c>
      <c r="E336" s="56">
        <v>0</v>
      </c>
      <c r="F336" s="82">
        <v>0</v>
      </c>
      <c r="G336" s="56">
        <v>0</v>
      </c>
      <c r="H336" s="56">
        <v>1</v>
      </c>
      <c r="I336" s="56">
        <v>0</v>
      </c>
      <c r="J336" s="56">
        <v>1</v>
      </c>
      <c r="K336" s="56">
        <v>0</v>
      </c>
      <c r="L336" s="56">
        <v>0</v>
      </c>
      <c r="M336" s="56">
        <v>0</v>
      </c>
      <c r="N336" s="56">
        <v>0</v>
      </c>
      <c r="O336" s="100">
        <v>0</v>
      </c>
    </row>
    <row r="337" spans="1:15" ht="15.75" x14ac:dyDescent="0.25">
      <c r="A337" s="467" t="s">
        <v>705</v>
      </c>
      <c r="B337" s="12">
        <v>18</v>
      </c>
      <c r="C337" s="100">
        <v>13</v>
      </c>
      <c r="D337" s="12">
        <v>5</v>
      </c>
      <c r="E337" s="56">
        <v>2</v>
      </c>
      <c r="F337" s="82">
        <v>0</v>
      </c>
      <c r="G337" s="56">
        <v>0</v>
      </c>
      <c r="H337" s="56">
        <v>10</v>
      </c>
      <c r="I337" s="56">
        <v>1</v>
      </c>
      <c r="J337" s="56">
        <v>9</v>
      </c>
      <c r="K337" s="56">
        <v>1</v>
      </c>
      <c r="L337" s="56">
        <v>1</v>
      </c>
      <c r="M337" s="56">
        <v>0</v>
      </c>
      <c r="N337" s="56">
        <v>0</v>
      </c>
      <c r="O337" s="100">
        <v>0</v>
      </c>
    </row>
    <row r="338" spans="1:15" ht="15.75" x14ac:dyDescent="0.25">
      <c r="A338" s="467" t="s">
        <v>706</v>
      </c>
      <c r="B338" s="12">
        <v>4</v>
      </c>
      <c r="C338" s="100">
        <v>1</v>
      </c>
      <c r="D338" s="12">
        <v>3</v>
      </c>
      <c r="E338" s="56">
        <v>0</v>
      </c>
      <c r="F338" s="82">
        <v>0</v>
      </c>
      <c r="G338" s="56">
        <v>0</v>
      </c>
      <c r="H338" s="56">
        <v>1</v>
      </c>
      <c r="I338" s="56">
        <v>0</v>
      </c>
      <c r="J338" s="56">
        <v>1</v>
      </c>
      <c r="K338" s="56">
        <v>0</v>
      </c>
      <c r="L338" s="56">
        <v>0</v>
      </c>
      <c r="M338" s="56">
        <v>0</v>
      </c>
      <c r="N338" s="56">
        <v>0</v>
      </c>
      <c r="O338" s="100">
        <v>0</v>
      </c>
    </row>
    <row r="339" spans="1:15" ht="15.75" x14ac:dyDescent="0.25">
      <c r="A339" s="467" t="s">
        <v>707</v>
      </c>
      <c r="B339" s="12">
        <v>0</v>
      </c>
      <c r="C339" s="100">
        <v>0</v>
      </c>
      <c r="D339" s="12">
        <v>0</v>
      </c>
      <c r="E339" s="56">
        <v>0</v>
      </c>
      <c r="F339" s="82">
        <v>0</v>
      </c>
      <c r="G339" s="56">
        <v>0</v>
      </c>
      <c r="H339" s="56">
        <v>0</v>
      </c>
      <c r="I339" s="56">
        <v>0</v>
      </c>
      <c r="J339" s="56">
        <v>0</v>
      </c>
      <c r="K339" s="56">
        <v>0</v>
      </c>
      <c r="L339" s="56">
        <v>0</v>
      </c>
      <c r="M339" s="56">
        <v>0</v>
      </c>
      <c r="N339" s="56">
        <v>0</v>
      </c>
      <c r="O339" s="100">
        <v>0</v>
      </c>
    </row>
    <row r="340" spans="1:15" ht="15.75" x14ac:dyDescent="0.25">
      <c r="A340" s="467" t="s">
        <v>708</v>
      </c>
      <c r="B340" s="12">
        <v>8</v>
      </c>
      <c r="C340" s="100">
        <v>3</v>
      </c>
      <c r="D340" s="12">
        <v>5</v>
      </c>
      <c r="E340" s="56">
        <v>0</v>
      </c>
      <c r="F340" s="82">
        <v>0</v>
      </c>
      <c r="G340" s="56">
        <v>0</v>
      </c>
      <c r="H340" s="56">
        <v>3</v>
      </c>
      <c r="I340" s="56">
        <v>0</v>
      </c>
      <c r="J340" s="56">
        <v>3</v>
      </c>
      <c r="K340" s="56">
        <v>0</v>
      </c>
      <c r="L340" s="56">
        <v>0</v>
      </c>
      <c r="M340" s="56">
        <v>0</v>
      </c>
      <c r="N340" s="56">
        <v>0</v>
      </c>
      <c r="O340" s="100">
        <v>0</v>
      </c>
    </row>
    <row r="341" spans="1:15" ht="15.75" x14ac:dyDescent="0.25">
      <c r="A341" s="467" t="s">
        <v>709</v>
      </c>
      <c r="B341" s="12">
        <v>1</v>
      </c>
      <c r="C341" s="100">
        <v>1</v>
      </c>
      <c r="D341" s="12">
        <v>0</v>
      </c>
      <c r="E341" s="56">
        <v>0</v>
      </c>
      <c r="F341" s="82">
        <v>0</v>
      </c>
      <c r="G341" s="56">
        <v>0</v>
      </c>
      <c r="H341" s="56">
        <v>1</v>
      </c>
      <c r="I341" s="56">
        <v>0</v>
      </c>
      <c r="J341" s="56">
        <v>1</v>
      </c>
      <c r="K341" s="56">
        <v>0</v>
      </c>
      <c r="L341" s="56">
        <v>0</v>
      </c>
      <c r="M341" s="56">
        <v>0</v>
      </c>
      <c r="N341" s="56">
        <v>0</v>
      </c>
      <c r="O341" s="100">
        <v>0</v>
      </c>
    </row>
    <row r="342" spans="1:15" ht="15.75" x14ac:dyDescent="0.25">
      <c r="A342" s="467" t="s">
        <v>710</v>
      </c>
      <c r="B342" s="12">
        <v>30</v>
      </c>
      <c r="C342" s="100">
        <v>12</v>
      </c>
      <c r="D342" s="12">
        <v>18</v>
      </c>
      <c r="E342" s="56">
        <v>1</v>
      </c>
      <c r="F342" s="82">
        <v>0</v>
      </c>
      <c r="G342" s="56">
        <v>0</v>
      </c>
      <c r="H342" s="56">
        <v>6</v>
      </c>
      <c r="I342" s="56">
        <v>1</v>
      </c>
      <c r="J342" s="56">
        <v>5</v>
      </c>
      <c r="K342" s="56">
        <v>4</v>
      </c>
      <c r="L342" s="56">
        <v>4</v>
      </c>
      <c r="M342" s="56">
        <v>0</v>
      </c>
      <c r="N342" s="56">
        <v>0</v>
      </c>
      <c r="O342" s="100">
        <v>1</v>
      </c>
    </row>
    <row r="343" spans="1:15" ht="15.75" x14ac:dyDescent="0.25">
      <c r="A343" s="467" t="s">
        <v>711</v>
      </c>
      <c r="B343" s="12">
        <v>1</v>
      </c>
      <c r="C343" s="100">
        <v>1</v>
      </c>
      <c r="D343" s="12">
        <v>0</v>
      </c>
      <c r="E343" s="56">
        <v>0</v>
      </c>
      <c r="F343" s="82">
        <v>0</v>
      </c>
      <c r="G343" s="56">
        <v>0</v>
      </c>
      <c r="H343" s="56">
        <v>1</v>
      </c>
      <c r="I343" s="56">
        <v>0</v>
      </c>
      <c r="J343" s="56">
        <v>1</v>
      </c>
      <c r="K343" s="56">
        <v>0</v>
      </c>
      <c r="L343" s="56">
        <v>0</v>
      </c>
      <c r="M343" s="56">
        <v>0</v>
      </c>
      <c r="N343" s="56">
        <v>0</v>
      </c>
      <c r="O343" s="100">
        <v>0</v>
      </c>
    </row>
    <row r="344" spans="1:15" ht="15.75" x14ac:dyDescent="0.25">
      <c r="A344" s="467" t="s">
        <v>712</v>
      </c>
      <c r="B344" s="12">
        <v>1</v>
      </c>
      <c r="C344" s="100">
        <v>1</v>
      </c>
      <c r="D344" s="12">
        <v>0</v>
      </c>
      <c r="E344" s="56">
        <v>0</v>
      </c>
      <c r="F344" s="82">
        <v>0</v>
      </c>
      <c r="G344" s="56">
        <v>0</v>
      </c>
      <c r="H344" s="56">
        <v>1</v>
      </c>
      <c r="I344" s="56">
        <v>0</v>
      </c>
      <c r="J344" s="56">
        <v>1</v>
      </c>
      <c r="K344" s="56">
        <v>0</v>
      </c>
      <c r="L344" s="56">
        <v>0</v>
      </c>
      <c r="M344" s="56">
        <v>0</v>
      </c>
      <c r="N344" s="56">
        <v>0</v>
      </c>
      <c r="O344" s="100">
        <v>0</v>
      </c>
    </row>
    <row r="345" spans="1:15" ht="15.75" x14ac:dyDescent="0.25">
      <c r="A345" s="467" t="s">
        <v>713</v>
      </c>
      <c r="B345" s="12">
        <v>4</v>
      </c>
      <c r="C345" s="100">
        <v>2</v>
      </c>
      <c r="D345" s="12">
        <v>2</v>
      </c>
      <c r="E345" s="56">
        <v>0</v>
      </c>
      <c r="F345" s="82">
        <v>0</v>
      </c>
      <c r="G345" s="56">
        <v>0</v>
      </c>
      <c r="H345" s="56">
        <v>2</v>
      </c>
      <c r="I345" s="56">
        <v>1</v>
      </c>
      <c r="J345" s="56">
        <v>1</v>
      </c>
      <c r="K345" s="56">
        <v>0</v>
      </c>
      <c r="L345" s="56">
        <v>0</v>
      </c>
      <c r="M345" s="56">
        <v>0</v>
      </c>
      <c r="N345" s="56">
        <v>0</v>
      </c>
      <c r="O345" s="100">
        <v>0</v>
      </c>
    </row>
    <row r="346" spans="1:15" ht="15.75" x14ac:dyDescent="0.25">
      <c r="A346" s="467" t="s">
        <v>714</v>
      </c>
      <c r="B346" s="12">
        <v>1</v>
      </c>
      <c r="C346" s="100">
        <v>0</v>
      </c>
      <c r="D346" s="12">
        <v>1</v>
      </c>
      <c r="E346" s="56">
        <v>0</v>
      </c>
      <c r="F346" s="82">
        <v>0</v>
      </c>
      <c r="G346" s="56">
        <v>0</v>
      </c>
      <c r="H346" s="56">
        <v>0</v>
      </c>
      <c r="I346" s="56">
        <v>0</v>
      </c>
      <c r="J346" s="56">
        <v>0</v>
      </c>
      <c r="K346" s="56">
        <v>0</v>
      </c>
      <c r="L346" s="56">
        <v>0</v>
      </c>
      <c r="M346" s="56">
        <v>0</v>
      </c>
      <c r="N346" s="56">
        <v>0</v>
      </c>
      <c r="O346" s="100">
        <v>0</v>
      </c>
    </row>
    <row r="347" spans="1:15" ht="15.75" x14ac:dyDescent="0.25">
      <c r="A347" s="467" t="s">
        <v>715</v>
      </c>
      <c r="B347" s="12">
        <v>1</v>
      </c>
      <c r="C347" s="100">
        <v>1</v>
      </c>
      <c r="D347" s="12">
        <v>0</v>
      </c>
      <c r="E347" s="56">
        <v>0</v>
      </c>
      <c r="F347" s="82">
        <v>0</v>
      </c>
      <c r="G347" s="56">
        <v>0</v>
      </c>
      <c r="H347" s="56">
        <v>1</v>
      </c>
      <c r="I347" s="56">
        <v>0</v>
      </c>
      <c r="J347" s="56">
        <v>1</v>
      </c>
      <c r="K347" s="56">
        <v>0</v>
      </c>
      <c r="L347" s="56">
        <v>0</v>
      </c>
      <c r="M347" s="56">
        <v>0</v>
      </c>
      <c r="N347" s="56">
        <v>0</v>
      </c>
      <c r="O347" s="100">
        <v>0</v>
      </c>
    </row>
    <row r="348" spans="1:15" ht="15.75" x14ac:dyDescent="0.25">
      <c r="A348" s="467" t="s">
        <v>716</v>
      </c>
      <c r="B348" s="12">
        <v>1</v>
      </c>
      <c r="C348" s="100">
        <v>1</v>
      </c>
      <c r="D348" s="12">
        <v>0</v>
      </c>
      <c r="E348" s="56">
        <v>0</v>
      </c>
      <c r="F348" s="82">
        <v>0</v>
      </c>
      <c r="G348" s="56">
        <v>0</v>
      </c>
      <c r="H348" s="56">
        <v>1</v>
      </c>
      <c r="I348" s="56">
        <v>0</v>
      </c>
      <c r="J348" s="56">
        <v>1</v>
      </c>
      <c r="K348" s="56">
        <v>0</v>
      </c>
      <c r="L348" s="56">
        <v>0</v>
      </c>
      <c r="M348" s="56">
        <v>0</v>
      </c>
      <c r="N348" s="56">
        <v>0</v>
      </c>
      <c r="O348" s="100">
        <v>0</v>
      </c>
    </row>
    <row r="349" spans="1:15" ht="15.75" x14ac:dyDescent="0.25">
      <c r="A349" s="467" t="s">
        <v>717</v>
      </c>
      <c r="B349" s="12">
        <v>21</v>
      </c>
      <c r="C349" s="100">
        <v>12</v>
      </c>
      <c r="D349" s="12">
        <v>9</v>
      </c>
      <c r="E349" s="56">
        <v>1</v>
      </c>
      <c r="F349" s="82">
        <v>1</v>
      </c>
      <c r="G349" s="56">
        <v>0</v>
      </c>
      <c r="H349" s="56">
        <v>7</v>
      </c>
      <c r="I349" s="56">
        <v>3</v>
      </c>
      <c r="J349" s="56">
        <v>4</v>
      </c>
      <c r="K349" s="56">
        <v>3</v>
      </c>
      <c r="L349" s="56">
        <v>3</v>
      </c>
      <c r="M349" s="56">
        <v>0</v>
      </c>
      <c r="N349" s="56">
        <v>0</v>
      </c>
      <c r="O349" s="100">
        <v>0</v>
      </c>
    </row>
    <row r="350" spans="1:15" ht="15.75" x14ac:dyDescent="0.25">
      <c r="A350" s="467" t="s">
        <v>718</v>
      </c>
      <c r="B350" s="12">
        <v>14</v>
      </c>
      <c r="C350" s="100">
        <v>6</v>
      </c>
      <c r="D350" s="12">
        <v>8</v>
      </c>
      <c r="E350" s="56">
        <v>0</v>
      </c>
      <c r="F350" s="82">
        <v>0</v>
      </c>
      <c r="G350" s="56">
        <v>0</v>
      </c>
      <c r="H350" s="56">
        <v>4</v>
      </c>
      <c r="I350" s="56">
        <v>2</v>
      </c>
      <c r="J350" s="56">
        <v>2</v>
      </c>
      <c r="K350" s="56">
        <v>2</v>
      </c>
      <c r="L350" s="56">
        <v>2</v>
      </c>
      <c r="M350" s="56">
        <v>0</v>
      </c>
      <c r="N350" s="56">
        <v>0</v>
      </c>
      <c r="O350" s="100">
        <v>0</v>
      </c>
    </row>
    <row r="351" spans="1:15" ht="15.75" x14ac:dyDescent="0.25">
      <c r="A351" s="467" t="s">
        <v>719</v>
      </c>
      <c r="B351" s="12">
        <v>1</v>
      </c>
      <c r="C351" s="100">
        <v>1</v>
      </c>
      <c r="D351" s="12">
        <v>0</v>
      </c>
      <c r="E351" s="56">
        <v>0</v>
      </c>
      <c r="F351" s="82">
        <v>0</v>
      </c>
      <c r="G351" s="56">
        <v>0</v>
      </c>
      <c r="H351" s="56">
        <v>1</v>
      </c>
      <c r="I351" s="56">
        <v>0</v>
      </c>
      <c r="J351" s="56">
        <v>1</v>
      </c>
      <c r="K351" s="56">
        <v>0</v>
      </c>
      <c r="L351" s="56">
        <v>0</v>
      </c>
      <c r="M351" s="56">
        <v>0</v>
      </c>
      <c r="N351" s="56">
        <v>0</v>
      </c>
      <c r="O351" s="100">
        <v>0</v>
      </c>
    </row>
    <row r="352" spans="1:15" ht="15.75" x14ac:dyDescent="0.25">
      <c r="A352" s="467" t="s">
        <v>720</v>
      </c>
      <c r="B352" s="12">
        <v>1</v>
      </c>
      <c r="C352" s="100">
        <v>1</v>
      </c>
      <c r="D352" s="12">
        <v>0</v>
      </c>
      <c r="E352" s="56">
        <v>0</v>
      </c>
      <c r="F352" s="82">
        <v>0</v>
      </c>
      <c r="G352" s="56">
        <v>0</v>
      </c>
      <c r="H352" s="56">
        <v>1</v>
      </c>
      <c r="I352" s="56">
        <v>0</v>
      </c>
      <c r="J352" s="56">
        <v>1</v>
      </c>
      <c r="K352" s="56">
        <v>0</v>
      </c>
      <c r="L352" s="56">
        <v>0</v>
      </c>
      <c r="M352" s="56">
        <v>0</v>
      </c>
      <c r="N352" s="56">
        <v>0</v>
      </c>
      <c r="O352" s="100">
        <v>0</v>
      </c>
    </row>
    <row r="353" spans="1:15" ht="15.75" x14ac:dyDescent="0.25">
      <c r="A353" s="467" t="s">
        <v>721</v>
      </c>
      <c r="B353" s="12">
        <v>7</v>
      </c>
      <c r="C353" s="100">
        <v>2</v>
      </c>
      <c r="D353" s="12">
        <v>5</v>
      </c>
      <c r="E353" s="56">
        <v>0</v>
      </c>
      <c r="F353" s="82">
        <v>0</v>
      </c>
      <c r="G353" s="56">
        <v>0</v>
      </c>
      <c r="H353" s="56">
        <v>2</v>
      </c>
      <c r="I353" s="56">
        <v>1</v>
      </c>
      <c r="J353" s="56">
        <v>1</v>
      </c>
      <c r="K353" s="56">
        <v>0</v>
      </c>
      <c r="L353" s="56">
        <v>0</v>
      </c>
      <c r="M353" s="56">
        <v>0</v>
      </c>
      <c r="N353" s="56">
        <v>0</v>
      </c>
      <c r="O353" s="100">
        <v>0</v>
      </c>
    </row>
    <row r="354" spans="1:15" ht="15.75" x14ac:dyDescent="0.25">
      <c r="A354" s="467" t="s">
        <v>722</v>
      </c>
      <c r="B354" s="12">
        <v>1</v>
      </c>
      <c r="C354" s="100">
        <v>1</v>
      </c>
      <c r="D354" s="12">
        <v>0</v>
      </c>
      <c r="E354" s="56">
        <v>0</v>
      </c>
      <c r="F354" s="82">
        <v>0</v>
      </c>
      <c r="G354" s="56">
        <v>0</v>
      </c>
      <c r="H354" s="56">
        <v>1</v>
      </c>
      <c r="I354" s="56">
        <v>0</v>
      </c>
      <c r="J354" s="56">
        <v>1</v>
      </c>
      <c r="K354" s="56">
        <v>0</v>
      </c>
      <c r="L354" s="56">
        <v>0</v>
      </c>
      <c r="M354" s="56">
        <v>0</v>
      </c>
      <c r="N354" s="56">
        <v>0</v>
      </c>
      <c r="O354" s="100">
        <v>0</v>
      </c>
    </row>
    <row r="355" spans="1:15" ht="15.75" x14ac:dyDescent="0.25">
      <c r="A355" s="467" t="s">
        <v>723</v>
      </c>
      <c r="B355" s="12">
        <v>2</v>
      </c>
      <c r="C355" s="100">
        <v>1</v>
      </c>
      <c r="D355" s="12">
        <v>1</v>
      </c>
      <c r="E355" s="56">
        <v>0</v>
      </c>
      <c r="F355" s="82">
        <v>0</v>
      </c>
      <c r="G355" s="56">
        <v>0</v>
      </c>
      <c r="H355" s="56">
        <v>1</v>
      </c>
      <c r="I355" s="56">
        <v>0</v>
      </c>
      <c r="J355" s="56">
        <v>1</v>
      </c>
      <c r="K355" s="56">
        <v>0</v>
      </c>
      <c r="L355" s="56">
        <v>0</v>
      </c>
      <c r="M355" s="56">
        <v>0</v>
      </c>
      <c r="N355" s="56">
        <v>0</v>
      </c>
      <c r="O355" s="100">
        <v>0</v>
      </c>
    </row>
    <row r="356" spans="1:15" ht="15.75" x14ac:dyDescent="0.25">
      <c r="A356" s="467" t="s">
        <v>724</v>
      </c>
      <c r="B356" s="12">
        <v>1</v>
      </c>
      <c r="C356" s="100">
        <v>1</v>
      </c>
      <c r="D356" s="12">
        <v>0</v>
      </c>
      <c r="E356" s="56">
        <v>0</v>
      </c>
      <c r="F356" s="82">
        <v>0</v>
      </c>
      <c r="G356" s="56">
        <v>0</v>
      </c>
      <c r="H356" s="56">
        <v>1</v>
      </c>
      <c r="I356" s="56">
        <v>0</v>
      </c>
      <c r="J356" s="56">
        <v>1</v>
      </c>
      <c r="K356" s="56">
        <v>0</v>
      </c>
      <c r="L356" s="56">
        <v>0</v>
      </c>
      <c r="M356" s="56">
        <v>0</v>
      </c>
      <c r="N356" s="56">
        <v>0</v>
      </c>
      <c r="O356" s="100">
        <v>0</v>
      </c>
    </row>
    <row r="357" spans="1:15" ht="15.75" x14ac:dyDescent="0.25">
      <c r="A357" s="467" t="s">
        <v>725</v>
      </c>
      <c r="B357" s="12">
        <v>1</v>
      </c>
      <c r="C357" s="100">
        <v>1</v>
      </c>
      <c r="D357" s="12">
        <v>0</v>
      </c>
      <c r="E357" s="56">
        <v>0</v>
      </c>
      <c r="F357" s="82">
        <v>0</v>
      </c>
      <c r="G357" s="56">
        <v>0</v>
      </c>
      <c r="H357" s="56">
        <v>1</v>
      </c>
      <c r="I357" s="56">
        <v>0</v>
      </c>
      <c r="J357" s="56">
        <v>1</v>
      </c>
      <c r="K357" s="56">
        <v>0</v>
      </c>
      <c r="L357" s="56">
        <v>0</v>
      </c>
      <c r="M357" s="56">
        <v>0</v>
      </c>
      <c r="N357" s="56">
        <v>0</v>
      </c>
      <c r="O357" s="100">
        <v>0</v>
      </c>
    </row>
    <row r="358" spans="1:15" ht="15.75" x14ac:dyDescent="0.25">
      <c r="A358" s="467" t="s">
        <v>726</v>
      </c>
      <c r="B358" s="12">
        <v>1</v>
      </c>
      <c r="C358" s="100">
        <v>1</v>
      </c>
      <c r="D358" s="12">
        <v>0</v>
      </c>
      <c r="E358" s="56">
        <v>0</v>
      </c>
      <c r="F358" s="82">
        <v>0</v>
      </c>
      <c r="G358" s="56">
        <v>0</v>
      </c>
      <c r="H358" s="56">
        <v>0</v>
      </c>
      <c r="I358" s="56">
        <v>0</v>
      </c>
      <c r="J358" s="56">
        <v>0</v>
      </c>
      <c r="K358" s="56">
        <v>0</v>
      </c>
      <c r="L358" s="56">
        <v>0</v>
      </c>
      <c r="M358" s="56">
        <v>0</v>
      </c>
      <c r="N358" s="56">
        <v>0</v>
      </c>
      <c r="O358" s="100">
        <v>1</v>
      </c>
    </row>
    <row r="359" spans="1:15" ht="15.75" x14ac:dyDescent="0.25">
      <c r="A359" s="467" t="s">
        <v>727</v>
      </c>
      <c r="B359" s="12">
        <v>22</v>
      </c>
      <c r="C359" s="100">
        <v>12</v>
      </c>
      <c r="D359" s="12">
        <v>10</v>
      </c>
      <c r="E359" s="56">
        <v>0</v>
      </c>
      <c r="F359" s="82">
        <v>0</v>
      </c>
      <c r="G359" s="56">
        <v>0</v>
      </c>
      <c r="H359" s="56">
        <v>7</v>
      </c>
      <c r="I359" s="56">
        <v>1</v>
      </c>
      <c r="J359" s="56">
        <v>6</v>
      </c>
      <c r="K359" s="56">
        <v>5</v>
      </c>
      <c r="L359" s="56">
        <v>5</v>
      </c>
      <c r="M359" s="56">
        <v>0</v>
      </c>
      <c r="N359" s="56">
        <v>0</v>
      </c>
      <c r="O359" s="100">
        <v>0</v>
      </c>
    </row>
    <row r="360" spans="1:15" ht="15.75" x14ac:dyDescent="0.25">
      <c r="A360" s="467" t="s">
        <v>728</v>
      </c>
      <c r="B360" s="12">
        <v>1</v>
      </c>
      <c r="C360" s="100">
        <v>0</v>
      </c>
      <c r="D360" s="12">
        <v>1</v>
      </c>
      <c r="E360" s="56">
        <v>0</v>
      </c>
      <c r="F360" s="82">
        <v>0</v>
      </c>
      <c r="G360" s="56">
        <v>0</v>
      </c>
      <c r="H360" s="56">
        <v>0</v>
      </c>
      <c r="I360" s="56">
        <v>0</v>
      </c>
      <c r="J360" s="56">
        <v>0</v>
      </c>
      <c r="K360" s="56">
        <v>0</v>
      </c>
      <c r="L360" s="56">
        <v>0</v>
      </c>
      <c r="M360" s="56">
        <v>0</v>
      </c>
      <c r="N360" s="56">
        <v>0</v>
      </c>
      <c r="O360" s="100">
        <v>0</v>
      </c>
    </row>
    <row r="361" spans="1:15" ht="15.75" x14ac:dyDescent="0.25">
      <c r="A361" s="467" t="s">
        <v>729</v>
      </c>
      <c r="B361" s="12">
        <v>4</v>
      </c>
      <c r="C361" s="100">
        <v>1</v>
      </c>
      <c r="D361" s="12">
        <v>3</v>
      </c>
      <c r="E361" s="56">
        <v>0</v>
      </c>
      <c r="F361" s="82">
        <v>0</v>
      </c>
      <c r="G361" s="56">
        <v>0</v>
      </c>
      <c r="H361" s="56">
        <v>1</v>
      </c>
      <c r="I361" s="56">
        <v>0</v>
      </c>
      <c r="J361" s="56">
        <v>1</v>
      </c>
      <c r="K361" s="56">
        <v>0</v>
      </c>
      <c r="L361" s="56">
        <v>0</v>
      </c>
      <c r="M361" s="56">
        <v>0</v>
      </c>
      <c r="N361" s="56">
        <v>0</v>
      </c>
      <c r="O361" s="100">
        <v>0</v>
      </c>
    </row>
    <row r="362" spans="1:15" ht="15.75" x14ac:dyDescent="0.25">
      <c r="A362" s="467" t="s">
        <v>730</v>
      </c>
      <c r="B362" s="12">
        <v>99</v>
      </c>
      <c r="C362" s="100">
        <v>40</v>
      </c>
      <c r="D362" s="12">
        <v>59</v>
      </c>
      <c r="E362" s="56">
        <v>2</v>
      </c>
      <c r="F362" s="82">
        <v>1</v>
      </c>
      <c r="G362" s="56">
        <v>0</v>
      </c>
      <c r="H362" s="56">
        <v>27</v>
      </c>
      <c r="I362" s="56">
        <v>8</v>
      </c>
      <c r="J362" s="56">
        <v>19</v>
      </c>
      <c r="K362" s="56">
        <v>8</v>
      </c>
      <c r="L362" s="56">
        <v>2</v>
      </c>
      <c r="M362" s="56">
        <v>6</v>
      </c>
      <c r="N362" s="56">
        <v>2</v>
      </c>
      <c r="O362" s="100">
        <v>0</v>
      </c>
    </row>
    <row r="363" spans="1:15" ht="15.75" x14ac:dyDescent="0.25">
      <c r="A363" s="467" t="s">
        <v>731</v>
      </c>
      <c r="B363" s="12">
        <v>23</v>
      </c>
      <c r="C363" s="100">
        <v>6</v>
      </c>
      <c r="D363" s="12">
        <v>17</v>
      </c>
      <c r="E363" s="56">
        <v>0</v>
      </c>
      <c r="F363" s="82">
        <v>0</v>
      </c>
      <c r="G363" s="56">
        <v>0</v>
      </c>
      <c r="H363" s="56">
        <v>4</v>
      </c>
      <c r="I363" s="56">
        <v>1</v>
      </c>
      <c r="J363" s="56">
        <v>3</v>
      </c>
      <c r="K363" s="56">
        <v>1</v>
      </c>
      <c r="L363" s="56">
        <v>0</v>
      </c>
      <c r="M363" s="56">
        <v>1</v>
      </c>
      <c r="N363" s="56">
        <v>1</v>
      </c>
      <c r="O363" s="100">
        <v>0</v>
      </c>
    </row>
    <row r="364" spans="1:15" ht="15.75" x14ac:dyDescent="0.25">
      <c r="A364" s="467" t="s">
        <v>732</v>
      </c>
      <c r="B364" s="12">
        <v>7</v>
      </c>
      <c r="C364" s="100">
        <v>4</v>
      </c>
      <c r="D364" s="12">
        <v>3</v>
      </c>
      <c r="E364" s="56">
        <v>0</v>
      </c>
      <c r="F364" s="82">
        <v>0</v>
      </c>
      <c r="G364" s="56">
        <v>0</v>
      </c>
      <c r="H364" s="56">
        <v>3</v>
      </c>
      <c r="I364" s="56">
        <v>1</v>
      </c>
      <c r="J364" s="56">
        <v>2</v>
      </c>
      <c r="K364" s="56">
        <v>1</v>
      </c>
      <c r="L364" s="56">
        <v>1</v>
      </c>
      <c r="M364" s="56">
        <v>0</v>
      </c>
      <c r="N364" s="56">
        <v>0</v>
      </c>
      <c r="O364" s="100">
        <v>0</v>
      </c>
    </row>
    <row r="365" spans="1:15" ht="15.75" x14ac:dyDescent="0.25">
      <c r="A365" s="467" t="s">
        <v>733</v>
      </c>
      <c r="B365" s="12">
        <v>6</v>
      </c>
      <c r="C365" s="100">
        <v>2</v>
      </c>
      <c r="D365" s="12">
        <v>4</v>
      </c>
      <c r="E365" s="56">
        <v>0</v>
      </c>
      <c r="F365" s="82">
        <v>0</v>
      </c>
      <c r="G365" s="56">
        <v>0</v>
      </c>
      <c r="H365" s="56">
        <v>1</v>
      </c>
      <c r="I365" s="56">
        <v>0</v>
      </c>
      <c r="J365" s="56">
        <v>1</v>
      </c>
      <c r="K365" s="56">
        <v>0</v>
      </c>
      <c r="L365" s="56">
        <v>0</v>
      </c>
      <c r="M365" s="56">
        <v>0</v>
      </c>
      <c r="N365" s="56">
        <v>1</v>
      </c>
      <c r="O365" s="100">
        <v>0</v>
      </c>
    </row>
    <row r="366" spans="1:15" ht="15.75" x14ac:dyDescent="0.25">
      <c r="A366" s="467" t="s">
        <v>734</v>
      </c>
      <c r="B366" s="12">
        <v>12</v>
      </c>
      <c r="C366" s="100">
        <v>1</v>
      </c>
      <c r="D366" s="12">
        <v>11</v>
      </c>
      <c r="E366" s="56">
        <v>0</v>
      </c>
      <c r="F366" s="82">
        <v>0</v>
      </c>
      <c r="G366" s="56">
        <v>0</v>
      </c>
      <c r="H366" s="56">
        <v>1</v>
      </c>
      <c r="I366" s="56">
        <v>0</v>
      </c>
      <c r="J366" s="56">
        <v>1</v>
      </c>
      <c r="K366" s="56">
        <v>0</v>
      </c>
      <c r="L366" s="56">
        <v>0</v>
      </c>
      <c r="M366" s="56">
        <v>0</v>
      </c>
      <c r="N366" s="56">
        <v>0</v>
      </c>
      <c r="O366" s="100">
        <v>0</v>
      </c>
    </row>
    <row r="367" spans="1:15" ht="15.75" x14ac:dyDescent="0.25">
      <c r="A367" s="467" t="s">
        <v>735</v>
      </c>
      <c r="B367" s="12">
        <v>6</v>
      </c>
      <c r="C367" s="100">
        <v>3</v>
      </c>
      <c r="D367" s="12">
        <v>3</v>
      </c>
      <c r="E367" s="56">
        <v>0</v>
      </c>
      <c r="F367" s="82">
        <v>0</v>
      </c>
      <c r="G367" s="56">
        <v>0</v>
      </c>
      <c r="H367" s="56">
        <v>2</v>
      </c>
      <c r="I367" s="56">
        <v>0</v>
      </c>
      <c r="J367" s="56">
        <v>2</v>
      </c>
      <c r="K367" s="56">
        <v>1</v>
      </c>
      <c r="L367" s="56">
        <v>0</v>
      </c>
      <c r="M367" s="56">
        <v>1</v>
      </c>
      <c r="N367" s="56">
        <v>0</v>
      </c>
      <c r="O367" s="100">
        <v>0</v>
      </c>
    </row>
    <row r="368" spans="1:15" ht="15.75" x14ac:dyDescent="0.25">
      <c r="A368" s="467" t="s">
        <v>736</v>
      </c>
      <c r="B368" s="12">
        <v>6</v>
      </c>
      <c r="C368" s="100">
        <v>3</v>
      </c>
      <c r="D368" s="12">
        <v>3</v>
      </c>
      <c r="E368" s="56">
        <v>0</v>
      </c>
      <c r="F368" s="82">
        <v>0</v>
      </c>
      <c r="G368" s="56">
        <v>0</v>
      </c>
      <c r="H368" s="56">
        <v>3</v>
      </c>
      <c r="I368" s="56">
        <v>1</v>
      </c>
      <c r="J368" s="56">
        <v>2</v>
      </c>
      <c r="K368" s="56">
        <v>0</v>
      </c>
      <c r="L368" s="56">
        <v>0</v>
      </c>
      <c r="M368" s="56">
        <v>0</v>
      </c>
      <c r="N368" s="56">
        <v>0</v>
      </c>
      <c r="O368" s="100">
        <v>0</v>
      </c>
    </row>
    <row r="369" spans="1:15" ht="15.75" x14ac:dyDescent="0.25">
      <c r="A369" s="467" t="s">
        <v>737</v>
      </c>
      <c r="B369" s="12">
        <v>9</v>
      </c>
      <c r="C369" s="100">
        <v>4</v>
      </c>
      <c r="D369" s="12">
        <v>5</v>
      </c>
      <c r="E369" s="56">
        <v>0</v>
      </c>
      <c r="F369" s="82">
        <v>0</v>
      </c>
      <c r="G369" s="56">
        <v>0</v>
      </c>
      <c r="H369" s="56">
        <v>2</v>
      </c>
      <c r="I369" s="56">
        <v>0</v>
      </c>
      <c r="J369" s="56">
        <v>2</v>
      </c>
      <c r="K369" s="56">
        <v>1</v>
      </c>
      <c r="L369" s="56">
        <v>0</v>
      </c>
      <c r="M369" s="56">
        <v>1</v>
      </c>
      <c r="N369" s="56">
        <v>1</v>
      </c>
      <c r="O369" s="100">
        <v>0</v>
      </c>
    </row>
    <row r="370" spans="1:15" ht="15.75" x14ac:dyDescent="0.25">
      <c r="A370" s="467" t="s">
        <v>738</v>
      </c>
      <c r="B370" s="12">
        <v>1</v>
      </c>
      <c r="C370" s="100">
        <v>1</v>
      </c>
      <c r="D370" s="12">
        <v>0</v>
      </c>
      <c r="E370" s="56">
        <v>0</v>
      </c>
      <c r="F370" s="82">
        <v>0</v>
      </c>
      <c r="G370" s="56">
        <v>0</v>
      </c>
      <c r="H370" s="56">
        <v>1</v>
      </c>
      <c r="I370" s="56">
        <v>0</v>
      </c>
      <c r="J370" s="56">
        <v>1</v>
      </c>
      <c r="K370" s="56">
        <v>0</v>
      </c>
      <c r="L370" s="56">
        <v>0</v>
      </c>
      <c r="M370" s="56">
        <v>0</v>
      </c>
      <c r="N370" s="56">
        <v>0</v>
      </c>
      <c r="O370" s="100">
        <v>0</v>
      </c>
    </row>
    <row r="371" spans="1:15" ht="15.75" x14ac:dyDescent="0.25">
      <c r="A371" s="467" t="s">
        <v>739</v>
      </c>
      <c r="B371" s="12">
        <v>69</v>
      </c>
      <c r="C371" s="100">
        <v>31</v>
      </c>
      <c r="D371" s="12">
        <v>38</v>
      </c>
      <c r="E371" s="56">
        <v>0</v>
      </c>
      <c r="F371" s="82">
        <v>1</v>
      </c>
      <c r="G371" s="56">
        <v>1</v>
      </c>
      <c r="H371" s="56">
        <v>21</v>
      </c>
      <c r="I371" s="56">
        <v>3</v>
      </c>
      <c r="J371" s="56">
        <v>18</v>
      </c>
      <c r="K371" s="56">
        <v>4</v>
      </c>
      <c r="L371" s="56">
        <v>2</v>
      </c>
      <c r="M371" s="56">
        <v>2</v>
      </c>
      <c r="N371" s="56">
        <v>3</v>
      </c>
      <c r="O371" s="100">
        <v>1</v>
      </c>
    </row>
    <row r="372" spans="1:15" ht="15.75" x14ac:dyDescent="0.25">
      <c r="A372" s="467" t="s">
        <v>740</v>
      </c>
      <c r="B372" s="12">
        <v>5</v>
      </c>
      <c r="C372" s="100">
        <v>2</v>
      </c>
      <c r="D372" s="12">
        <v>3</v>
      </c>
      <c r="E372" s="56">
        <v>0</v>
      </c>
      <c r="F372" s="82">
        <v>0</v>
      </c>
      <c r="G372" s="56">
        <v>0</v>
      </c>
      <c r="H372" s="56">
        <v>2</v>
      </c>
      <c r="I372" s="56">
        <v>0</v>
      </c>
      <c r="J372" s="56">
        <v>2</v>
      </c>
      <c r="K372" s="56">
        <v>0</v>
      </c>
      <c r="L372" s="56">
        <v>0</v>
      </c>
      <c r="M372" s="56">
        <v>0</v>
      </c>
      <c r="N372" s="56">
        <v>0</v>
      </c>
      <c r="O372" s="100">
        <v>0</v>
      </c>
    </row>
    <row r="373" spans="1:15" ht="15.75" x14ac:dyDescent="0.25">
      <c r="A373" s="467" t="s">
        <v>741</v>
      </c>
      <c r="B373" s="12">
        <v>3</v>
      </c>
      <c r="C373" s="100">
        <v>2</v>
      </c>
      <c r="D373" s="12">
        <v>1</v>
      </c>
      <c r="E373" s="56">
        <v>0</v>
      </c>
      <c r="F373" s="82">
        <v>0</v>
      </c>
      <c r="G373" s="56">
        <v>0</v>
      </c>
      <c r="H373" s="56">
        <v>1</v>
      </c>
      <c r="I373" s="56">
        <v>0</v>
      </c>
      <c r="J373" s="56">
        <v>1</v>
      </c>
      <c r="K373" s="56">
        <v>0</v>
      </c>
      <c r="L373" s="56">
        <v>0</v>
      </c>
      <c r="M373" s="56">
        <v>0</v>
      </c>
      <c r="N373" s="56">
        <v>1</v>
      </c>
      <c r="O373" s="100">
        <v>0</v>
      </c>
    </row>
    <row r="374" spans="1:15" ht="15.75" x14ac:dyDescent="0.25">
      <c r="A374" s="467" t="s">
        <v>742</v>
      </c>
      <c r="B374" s="12">
        <v>7</v>
      </c>
      <c r="C374" s="100">
        <v>3</v>
      </c>
      <c r="D374" s="12">
        <v>4</v>
      </c>
      <c r="E374" s="56">
        <v>0</v>
      </c>
      <c r="F374" s="82">
        <v>0</v>
      </c>
      <c r="G374" s="56">
        <v>1</v>
      </c>
      <c r="H374" s="56">
        <v>1</v>
      </c>
      <c r="I374" s="56">
        <v>1</v>
      </c>
      <c r="J374" s="56">
        <v>0</v>
      </c>
      <c r="K374" s="56">
        <v>0</v>
      </c>
      <c r="L374" s="56">
        <v>0</v>
      </c>
      <c r="M374" s="56">
        <v>0</v>
      </c>
      <c r="N374" s="56">
        <v>0</v>
      </c>
      <c r="O374" s="100">
        <v>1</v>
      </c>
    </row>
    <row r="375" spans="1:15" ht="15.75" x14ac:dyDescent="0.25">
      <c r="A375" s="467" t="s">
        <v>743</v>
      </c>
      <c r="B375" s="12">
        <v>4</v>
      </c>
      <c r="C375" s="100">
        <v>1</v>
      </c>
      <c r="D375" s="12">
        <v>3</v>
      </c>
      <c r="E375" s="56">
        <v>0</v>
      </c>
      <c r="F375" s="82">
        <v>0</v>
      </c>
      <c r="G375" s="56">
        <v>0</v>
      </c>
      <c r="H375" s="56">
        <v>1</v>
      </c>
      <c r="I375" s="56">
        <v>0</v>
      </c>
      <c r="J375" s="56">
        <v>1</v>
      </c>
      <c r="K375" s="56">
        <v>0</v>
      </c>
      <c r="L375" s="56">
        <v>0</v>
      </c>
      <c r="M375" s="56">
        <v>0</v>
      </c>
      <c r="N375" s="56">
        <v>0</v>
      </c>
      <c r="O375" s="100">
        <v>0</v>
      </c>
    </row>
    <row r="376" spans="1:15" ht="15.75" x14ac:dyDescent="0.25">
      <c r="A376" s="467" t="s">
        <v>744</v>
      </c>
      <c r="B376" s="12">
        <v>2</v>
      </c>
      <c r="C376" s="100">
        <v>1</v>
      </c>
      <c r="D376" s="12">
        <v>1</v>
      </c>
      <c r="E376" s="56">
        <v>0</v>
      </c>
      <c r="F376" s="82">
        <v>0</v>
      </c>
      <c r="G376" s="56">
        <v>0</v>
      </c>
      <c r="H376" s="56">
        <v>1</v>
      </c>
      <c r="I376" s="56">
        <v>0</v>
      </c>
      <c r="J376" s="56">
        <v>1</v>
      </c>
      <c r="K376" s="56">
        <v>0</v>
      </c>
      <c r="L376" s="56">
        <v>0</v>
      </c>
      <c r="M376" s="56">
        <v>0</v>
      </c>
      <c r="N376" s="56">
        <v>0</v>
      </c>
      <c r="O376" s="100">
        <v>0</v>
      </c>
    </row>
    <row r="377" spans="1:15" ht="15.75" x14ac:dyDescent="0.25">
      <c r="A377" s="467" t="s">
        <v>745</v>
      </c>
      <c r="B377" s="12">
        <v>3</v>
      </c>
      <c r="C377" s="100">
        <v>1</v>
      </c>
      <c r="D377" s="12">
        <v>2</v>
      </c>
      <c r="E377" s="56">
        <v>0</v>
      </c>
      <c r="F377" s="82">
        <v>0</v>
      </c>
      <c r="G377" s="56">
        <v>0</v>
      </c>
      <c r="H377" s="56">
        <v>1</v>
      </c>
      <c r="I377" s="56">
        <v>0</v>
      </c>
      <c r="J377" s="56">
        <v>1</v>
      </c>
      <c r="K377" s="56">
        <v>0</v>
      </c>
      <c r="L377" s="56">
        <v>0</v>
      </c>
      <c r="M377" s="56">
        <v>0</v>
      </c>
      <c r="N377" s="56">
        <v>0</v>
      </c>
      <c r="O377" s="100">
        <v>0</v>
      </c>
    </row>
    <row r="378" spans="1:15" ht="15.75" x14ac:dyDescent="0.25">
      <c r="A378" s="467" t="s">
        <v>746</v>
      </c>
      <c r="B378" s="12">
        <v>11</v>
      </c>
      <c r="C378" s="100">
        <v>2</v>
      </c>
      <c r="D378" s="12">
        <v>9</v>
      </c>
      <c r="E378" s="56">
        <v>0</v>
      </c>
      <c r="F378" s="82">
        <v>0</v>
      </c>
      <c r="G378" s="56">
        <v>0</v>
      </c>
      <c r="H378" s="56">
        <v>1</v>
      </c>
      <c r="I378" s="56">
        <v>1</v>
      </c>
      <c r="J378" s="56">
        <v>0</v>
      </c>
      <c r="K378" s="56">
        <v>0</v>
      </c>
      <c r="L378" s="56">
        <v>0</v>
      </c>
      <c r="M378" s="56">
        <v>0</v>
      </c>
      <c r="N378" s="56">
        <v>1</v>
      </c>
      <c r="O378" s="100">
        <v>0</v>
      </c>
    </row>
    <row r="379" spans="1:15" ht="15.75" x14ac:dyDescent="0.25">
      <c r="A379" s="467" t="s">
        <v>747</v>
      </c>
      <c r="B379" s="12">
        <v>12</v>
      </c>
      <c r="C379" s="100">
        <v>6</v>
      </c>
      <c r="D379" s="12">
        <v>6</v>
      </c>
      <c r="E379" s="56">
        <v>0</v>
      </c>
      <c r="F379" s="82">
        <v>1</v>
      </c>
      <c r="G379" s="56">
        <v>0</v>
      </c>
      <c r="H379" s="56">
        <v>3</v>
      </c>
      <c r="I379" s="56">
        <v>2</v>
      </c>
      <c r="J379" s="56">
        <v>1</v>
      </c>
      <c r="K379" s="56">
        <v>1</v>
      </c>
      <c r="L379" s="56">
        <v>0</v>
      </c>
      <c r="M379" s="56">
        <v>1</v>
      </c>
      <c r="N379" s="56">
        <v>1</v>
      </c>
      <c r="O379" s="100">
        <v>0</v>
      </c>
    </row>
    <row r="380" spans="1:15" ht="15.75" x14ac:dyDescent="0.25">
      <c r="A380" s="467" t="s">
        <v>748</v>
      </c>
      <c r="B380" s="12">
        <v>2</v>
      </c>
      <c r="C380" s="100">
        <v>0</v>
      </c>
      <c r="D380" s="12">
        <v>2</v>
      </c>
      <c r="E380" s="56">
        <v>0</v>
      </c>
      <c r="F380" s="82">
        <v>0</v>
      </c>
      <c r="G380" s="56">
        <v>0</v>
      </c>
      <c r="H380" s="56">
        <v>0</v>
      </c>
      <c r="I380" s="56">
        <v>0</v>
      </c>
      <c r="J380" s="56">
        <v>0</v>
      </c>
      <c r="K380" s="56">
        <v>0</v>
      </c>
      <c r="L380" s="56">
        <v>0</v>
      </c>
      <c r="M380" s="56">
        <v>0</v>
      </c>
      <c r="N380" s="56">
        <v>0</v>
      </c>
      <c r="O380" s="100">
        <v>0</v>
      </c>
    </row>
    <row r="381" spans="1:15" ht="15.75" x14ac:dyDescent="0.25">
      <c r="A381" s="467" t="s">
        <v>749</v>
      </c>
      <c r="B381" s="12">
        <v>1</v>
      </c>
      <c r="C381" s="100">
        <v>1</v>
      </c>
      <c r="D381" s="12">
        <v>0</v>
      </c>
      <c r="E381" s="56">
        <v>0</v>
      </c>
      <c r="F381" s="82">
        <v>0</v>
      </c>
      <c r="G381" s="56">
        <v>0</v>
      </c>
      <c r="H381" s="56">
        <v>1</v>
      </c>
      <c r="I381" s="56">
        <v>0</v>
      </c>
      <c r="J381" s="56">
        <v>1</v>
      </c>
      <c r="K381" s="56">
        <v>0</v>
      </c>
      <c r="L381" s="56">
        <v>0</v>
      </c>
      <c r="M381" s="56">
        <v>0</v>
      </c>
      <c r="N381" s="56">
        <v>0</v>
      </c>
      <c r="O381" s="100">
        <v>0</v>
      </c>
    </row>
    <row r="382" spans="1:15" ht="15.75" x14ac:dyDescent="0.25">
      <c r="A382" s="467" t="s">
        <v>750</v>
      </c>
      <c r="B382" s="12">
        <v>27</v>
      </c>
      <c r="C382" s="100">
        <v>14</v>
      </c>
      <c r="D382" s="12">
        <v>13</v>
      </c>
      <c r="E382" s="56">
        <v>0</v>
      </c>
      <c r="F382" s="82">
        <v>0</v>
      </c>
      <c r="G382" s="56">
        <v>0</v>
      </c>
      <c r="H382" s="56">
        <v>10</v>
      </c>
      <c r="I382" s="56">
        <v>2</v>
      </c>
      <c r="J382" s="56">
        <v>8</v>
      </c>
      <c r="K382" s="56">
        <v>0</v>
      </c>
      <c r="L382" s="56">
        <v>0</v>
      </c>
      <c r="M382" s="56">
        <v>0</v>
      </c>
      <c r="N382" s="56">
        <v>3</v>
      </c>
      <c r="O382" s="100">
        <v>1</v>
      </c>
    </row>
    <row r="383" spans="1:15" ht="15.75" x14ac:dyDescent="0.25">
      <c r="A383" s="467" t="s">
        <v>751</v>
      </c>
      <c r="B383" s="12">
        <v>2</v>
      </c>
      <c r="C383" s="100">
        <v>1</v>
      </c>
      <c r="D383" s="12">
        <v>1</v>
      </c>
      <c r="E383" s="56">
        <v>0</v>
      </c>
      <c r="F383" s="82">
        <v>0</v>
      </c>
      <c r="G383" s="56">
        <v>0</v>
      </c>
      <c r="H383" s="56">
        <v>1</v>
      </c>
      <c r="I383" s="56">
        <v>0</v>
      </c>
      <c r="J383" s="56">
        <v>1</v>
      </c>
      <c r="K383" s="56">
        <v>0</v>
      </c>
      <c r="L383" s="56">
        <v>0</v>
      </c>
      <c r="M383" s="56">
        <v>0</v>
      </c>
      <c r="N383" s="56">
        <v>0</v>
      </c>
      <c r="O383" s="100">
        <v>0</v>
      </c>
    </row>
    <row r="384" spans="1:15" ht="15.75" x14ac:dyDescent="0.25">
      <c r="A384" s="467" t="s">
        <v>752</v>
      </c>
      <c r="B384" s="12">
        <v>1</v>
      </c>
      <c r="C384" s="100">
        <v>1</v>
      </c>
      <c r="D384" s="12">
        <v>0</v>
      </c>
      <c r="E384" s="56">
        <v>0</v>
      </c>
      <c r="F384" s="82">
        <v>0</v>
      </c>
      <c r="G384" s="56">
        <v>0</v>
      </c>
      <c r="H384" s="56">
        <v>1</v>
      </c>
      <c r="I384" s="56">
        <v>0</v>
      </c>
      <c r="J384" s="56">
        <v>1</v>
      </c>
      <c r="K384" s="56">
        <v>0</v>
      </c>
      <c r="L384" s="56">
        <v>0</v>
      </c>
      <c r="M384" s="56">
        <v>0</v>
      </c>
      <c r="N384" s="56">
        <v>0</v>
      </c>
      <c r="O384" s="100">
        <v>0</v>
      </c>
    </row>
    <row r="385" spans="1:15" ht="15.75" x14ac:dyDescent="0.25">
      <c r="A385" s="467" t="s">
        <v>753</v>
      </c>
      <c r="B385" s="12">
        <v>4</v>
      </c>
      <c r="C385" s="100">
        <v>3</v>
      </c>
      <c r="D385" s="12">
        <v>1</v>
      </c>
      <c r="E385" s="56">
        <v>0</v>
      </c>
      <c r="F385" s="82">
        <v>0</v>
      </c>
      <c r="G385" s="56">
        <v>0</v>
      </c>
      <c r="H385" s="56">
        <v>3</v>
      </c>
      <c r="I385" s="56">
        <v>0</v>
      </c>
      <c r="J385" s="56">
        <v>3</v>
      </c>
      <c r="K385" s="56">
        <v>0</v>
      </c>
      <c r="L385" s="56">
        <v>0</v>
      </c>
      <c r="M385" s="56">
        <v>0</v>
      </c>
      <c r="N385" s="56">
        <v>0</v>
      </c>
      <c r="O385" s="100">
        <v>0</v>
      </c>
    </row>
    <row r="386" spans="1:15" ht="15.75" x14ac:dyDescent="0.25">
      <c r="A386" s="467" t="s">
        <v>754</v>
      </c>
      <c r="B386" s="12">
        <v>1</v>
      </c>
      <c r="C386" s="100">
        <v>1</v>
      </c>
      <c r="D386" s="12">
        <v>0</v>
      </c>
      <c r="E386" s="56">
        <v>0</v>
      </c>
      <c r="F386" s="82">
        <v>0</v>
      </c>
      <c r="G386" s="56">
        <v>0</v>
      </c>
      <c r="H386" s="56">
        <v>1</v>
      </c>
      <c r="I386" s="56">
        <v>0</v>
      </c>
      <c r="J386" s="56">
        <v>1</v>
      </c>
      <c r="K386" s="56">
        <v>0</v>
      </c>
      <c r="L386" s="56">
        <v>0</v>
      </c>
      <c r="M386" s="56">
        <v>0</v>
      </c>
      <c r="N386" s="56">
        <v>0</v>
      </c>
      <c r="O386" s="100">
        <v>0</v>
      </c>
    </row>
    <row r="387" spans="1:15" ht="15.75" x14ac:dyDescent="0.25">
      <c r="A387" s="467" t="s">
        <v>755</v>
      </c>
      <c r="B387" s="12">
        <v>3</v>
      </c>
      <c r="C387" s="100">
        <v>0</v>
      </c>
      <c r="D387" s="12">
        <v>3</v>
      </c>
      <c r="E387" s="56">
        <v>0</v>
      </c>
      <c r="F387" s="82">
        <v>0</v>
      </c>
      <c r="G387" s="56">
        <v>0</v>
      </c>
      <c r="H387" s="56">
        <v>0</v>
      </c>
      <c r="I387" s="56">
        <v>0</v>
      </c>
      <c r="J387" s="56">
        <v>0</v>
      </c>
      <c r="K387" s="56">
        <v>0</v>
      </c>
      <c r="L387" s="56">
        <v>0</v>
      </c>
      <c r="M387" s="56">
        <v>0</v>
      </c>
      <c r="N387" s="56">
        <v>0</v>
      </c>
      <c r="O387" s="100">
        <v>0</v>
      </c>
    </row>
    <row r="388" spans="1:15" ht="15.75" x14ac:dyDescent="0.25">
      <c r="A388" s="467" t="s">
        <v>756</v>
      </c>
      <c r="B388" s="12">
        <v>5</v>
      </c>
      <c r="C388" s="100">
        <v>3</v>
      </c>
      <c r="D388" s="12">
        <v>2</v>
      </c>
      <c r="E388" s="56">
        <v>0</v>
      </c>
      <c r="F388" s="82">
        <v>0</v>
      </c>
      <c r="G388" s="56">
        <v>0</v>
      </c>
      <c r="H388" s="56">
        <v>3</v>
      </c>
      <c r="I388" s="56">
        <v>0</v>
      </c>
      <c r="J388" s="56">
        <v>3</v>
      </c>
      <c r="K388" s="56">
        <v>0</v>
      </c>
      <c r="L388" s="56">
        <v>0</v>
      </c>
      <c r="M388" s="56">
        <v>0</v>
      </c>
      <c r="N388" s="56">
        <v>0</v>
      </c>
      <c r="O388" s="100">
        <v>0</v>
      </c>
    </row>
    <row r="389" spans="1:15" ht="15.75" x14ac:dyDescent="0.25">
      <c r="A389" s="467" t="s">
        <v>757</v>
      </c>
      <c r="B389" s="12">
        <v>1</v>
      </c>
      <c r="C389" s="100">
        <v>1</v>
      </c>
      <c r="D389" s="12">
        <v>0</v>
      </c>
      <c r="E389" s="56">
        <v>0</v>
      </c>
      <c r="F389" s="82">
        <v>0</v>
      </c>
      <c r="G389" s="56">
        <v>0</v>
      </c>
      <c r="H389" s="56">
        <v>1</v>
      </c>
      <c r="I389" s="56">
        <v>0</v>
      </c>
      <c r="J389" s="56">
        <v>1</v>
      </c>
      <c r="K389" s="56">
        <v>0</v>
      </c>
      <c r="L389" s="56">
        <v>0</v>
      </c>
      <c r="M389" s="56">
        <v>0</v>
      </c>
      <c r="N389" s="56">
        <v>0</v>
      </c>
      <c r="O389" s="100">
        <v>0</v>
      </c>
    </row>
    <row r="390" spans="1:15" ht="15.75" x14ac:dyDescent="0.25">
      <c r="A390" s="467" t="s">
        <v>758</v>
      </c>
      <c r="B390" s="12">
        <v>1</v>
      </c>
      <c r="C390" s="100">
        <v>1</v>
      </c>
      <c r="D390" s="12">
        <v>0</v>
      </c>
      <c r="E390" s="56">
        <v>0</v>
      </c>
      <c r="F390" s="82">
        <v>0</v>
      </c>
      <c r="G390" s="56">
        <v>0</v>
      </c>
      <c r="H390" s="56">
        <v>1</v>
      </c>
      <c r="I390" s="56">
        <v>0</v>
      </c>
      <c r="J390" s="56">
        <v>1</v>
      </c>
      <c r="K390" s="56">
        <v>0</v>
      </c>
      <c r="L390" s="56">
        <v>0</v>
      </c>
      <c r="M390" s="56">
        <v>0</v>
      </c>
      <c r="N390" s="56">
        <v>0</v>
      </c>
      <c r="O390" s="100">
        <v>0</v>
      </c>
    </row>
    <row r="391" spans="1:15" ht="15.75" x14ac:dyDescent="0.25">
      <c r="A391" s="467" t="s">
        <v>759</v>
      </c>
      <c r="B391" s="12">
        <v>4</v>
      </c>
      <c r="C391" s="100">
        <v>1</v>
      </c>
      <c r="D391" s="12">
        <v>3</v>
      </c>
      <c r="E391" s="56">
        <v>0</v>
      </c>
      <c r="F391" s="82">
        <v>0</v>
      </c>
      <c r="G391" s="56">
        <v>0</v>
      </c>
      <c r="H391" s="56">
        <v>1</v>
      </c>
      <c r="I391" s="56">
        <v>0</v>
      </c>
      <c r="J391" s="56">
        <v>1</v>
      </c>
      <c r="K391" s="56">
        <v>0</v>
      </c>
      <c r="L391" s="56">
        <v>0</v>
      </c>
      <c r="M391" s="56">
        <v>0</v>
      </c>
      <c r="N391" s="56">
        <v>0</v>
      </c>
      <c r="O391" s="100">
        <v>0</v>
      </c>
    </row>
    <row r="392" spans="1:15" ht="15.75" x14ac:dyDescent="0.25">
      <c r="A392" s="467" t="s">
        <v>760</v>
      </c>
      <c r="B392" s="12">
        <v>1</v>
      </c>
      <c r="C392" s="100">
        <v>1</v>
      </c>
      <c r="D392" s="12">
        <v>0</v>
      </c>
      <c r="E392" s="56">
        <v>0</v>
      </c>
      <c r="F392" s="82">
        <v>0</v>
      </c>
      <c r="G392" s="56">
        <v>0</v>
      </c>
      <c r="H392" s="56">
        <v>0</v>
      </c>
      <c r="I392" s="56">
        <v>0</v>
      </c>
      <c r="J392" s="56">
        <v>0</v>
      </c>
      <c r="K392" s="56">
        <v>0</v>
      </c>
      <c r="L392" s="56">
        <v>0</v>
      </c>
      <c r="M392" s="56">
        <v>0</v>
      </c>
      <c r="N392" s="56">
        <v>1</v>
      </c>
      <c r="O392" s="100">
        <v>0</v>
      </c>
    </row>
    <row r="393" spans="1:15" ht="15.75" x14ac:dyDescent="0.25">
      <c r="A393" s="467" t="s">
        <v>761</v>
      </c>
      <c r="B393" s="12">
        <v>3</v>
      </c>
      <c r="C393" s="100">
        <v>1</v>
      </c>
      <c r="D393" s="12">
        <v>2</v>
      </c>
      <c r="E393" s="56">
        <v>0</v>
      </c>
      <c r="F393" s="82">
        <v>0</v>
      </c>
      <c r="G393" s="56">
        <v>0</v>
      </c>
      <c r="H393" s="56">
        <v>1</v>
      </c>
      <c r="I393" s="56">
        <v>0</v>
      </c>
      <c r="J393" s="56">
        <v>1</v>
      </c>
      <c r="K393" s="56">
        <v>0</v>
      </c>
      <c r="L393" s="56">
        <v>0</v>
      </c>
      <c r="M393" s="56">
        <v>0</v>
      </c>
      <c r="N393" s="56">
        <v>0</v>
      </c>
      <c r="O393" s="100">
        <v>0</v>
      </c>
    </row>
    <row r="394" spans="1:15" ht="15.75" x14ac:dyDescent="0.25">
      <c r="A394" s="467" t="s">
        <v>762</v>
      </c>
      <c r="B394" s="12">
        <v>2</v>
      </c>
      <c r="C394" s="100">
        <v>1</v>
      </c>
      <c r="D394" s="12">
        <v>1</v>
      </c>
      <c r="E394" s="56">
        <v>0</v>
      </c>
      <c r="F394" s="82">
        <v>0</v>
      </c>
      <c r="G394" s="56">
        <v>0</v>
      </c>
      <c r="H394" s="56">
        <v>1</v>
      </c>
      <c r="I394" s="56">
        <v>0</v>
      </c>
      <c r="J394" s="56">
        <v>1</v>
      </c>
      <c r="K394" s="56">
        <v>0</v>
      </c>
      <c r="L394" s="56">
        <v>0</v>
      </c>
      <c r="M394" s="56">
        <v>0</v>
      </c>
      <c r="N394" s="56">
        <v>0</v>
      </c>
      <c r="O394" s="100">
        <v>0</v>
      </c>
    </row>
    <row r="395" spans="1:15" ht="15.75" x14ac:dyDescent="0.25">
      <c r="A395" s="467" t="s">
        <v>763</v>
      </c>
      <c r="B395" s="12">
        <v>18</v>
      </c>
      <c r="C395" s="100">
        <v>7</v>
      </c>
      <c r="D395" s="12">
        <v>11</v>
      </c>
      <c r="E395" s="56">
        <v>0</v>
      </c>
      <c r="F395" s="82">
        <v>1</v>
      </c>
      <c r="G395" s="56">
        <v>0</v>
      </c>
      <c r="H395" s="56">
        <v>6</v>
      </c>
      <c r="I395" s="56">
        <v>5</v>
      </c>
      <c r="J395" s="56">
        <v>1</v>
      </c>
      <c r="K395" s="56">
        <v>0</v>
      </c>
      <c r="L395" s="56">
        <v>0</v>
      </c>
      <c r="M395" s="56">
        <v>0</v>
      </c>
      <c r="N395" s="56">
        <v>0</v>
      </c>
      <c r="O395" s="100">
        <v>0</v>
      </c>
    </row>
    <row r="396" spans="1:15" ht="15.75" x14ac:dyDescent="0.25">
      <c r="A396" s="467" t="s">
        <v>764</v>
      </c>
      <c r="B396" s="12">
        <v>5</v>
      </c>
      <c r="C396" s="100">
        <v>3</v>
      </c>
      <c r="D396" s="12">
        <v>2</v>
      </c>
      <c r="E396" s="56">
        <v>0</v>
      </c>
      <c r="F396" s="82">
        <v>0</v>
      </c>
      <c r="G396" s="56">
        <v>0</v>
      </c>
      <c r="H396" s="56">
        <v>2</v>
      </c>
      <c r="I396" s="56">
        <v>1</v>
      </c>
      <c r="J396" s="56">
        <v>1</v>
      </c>
      <c r="K396" s="56">
        <v>0</v>
      </c>
      <c r="L396" s="56">
        <v>0</v>
      </c>
      <c r="M396" s="56">
        <v>0</v>
      </c>
      <c r="N396" s="56">
        <v>1</v>
      </c>
      <c r="O396" s="100">
        <v>0</v>
      </c>
    </row>
    <row r="397" spans="1:15" ht="15.75" x14ac:dyDescent="0.25">
      <c r="A397" s="467" t="s">
        <v>765</v>
      </c>
      <c r="B397" s="12">
        <v>39</v>
      </c>
      <c r="C397" s="100">
        <v>18</v>
      </c>
      <c r="D397" s="12">
        <v>21</v>
      </c>
      <c r="E397" s="56">
        <v>0</v>
      </c>
      <c r="F397" s="82">
        <v>1</v>
      </c>
      <c r="G397" s="56">
        <v>1</v>
      </c>
      <c r="H397" s="56">
        <v>11</v>
      </c>
      <c r="I397" s="56">
        <v>2</v>
      </c>
      <c r="J397" s="56">
        <v>9</v>
      </c>
      <c r="K397" s="56">
        <v>3</v>
      </c>
      <c r="L397" s="56">
        <v>2</v>
      </c>
      <c r="M397" s="56">
        <v>1</v>
      </c>
      <c r="N397" s="56">
        <v>2</v>
      </c>
      <c r="O397" s="100">
        <v>0</v>
      </c>
    </row>
    <row r="398" spans="1:15" ht="15.75" x14ac:dyDescent="0.25">
      <c r="A398" s="467" t="s">
        <v>766</v>
      </c>
      <c r="B398" s="12">
        <v>1</v>
      </c>
      <c r="C398" s="100">
        <v>1</v>
      </c>
      <c r="D398" s="12">
        <v>0</v>
      </c>
      <c r="E398" s="56">
        <v>0</v>
      </c>
      <c r="F398" s="82">
        <v>0</v>
      </c>
      <c r="G398" s="56">
        <v>0</v>
      </c>
      <c r="H398" s="56">
        <v>1</v>
      </c>
      <c r="I398" s="56">
        <v>0</v>
      </c>
      <c r="J398" s="56">
        <v>1</v>
      </c>
      <c r="K398" s="56">
        <v>0</v>
      </c>
      <c r="L398" s="56">
        <v>0</v>
      </c>
      <c r="M398" s="56">
        <v>0</v>
      </c>
      <c r="N398" s="56">
        <v>0</v>
      </c>
      <c r="O398" s="100">
        <v>0</v>
      </c>
    </row>
    <row r="399" spans="1:15" ht="15.75" x14ac:dyDescent="0.25">
      <c r="A399" s="467" t="s">
        <v>767</v>
      </c>
      <c r="B399" s="12">
        <v>14</v>
      </c>
      <c r="C399" s="100">
        <v>7</v>
      </c>
      <c r="D399" s="12">
        <v>7</v>
      </c>
      <c r="E399" s="56">
        <v>0</v>
      </c>
      <c r="F399" s="82">
        <v>0</v>
      </c>
      <c r="G399" s="56">
        <v>0</v>
      </c>
      <c r="H399" s="56">
        <v>4</v>
      </c>
      <c r="I399" s="56">
        <v>1</v>
      </c>
      <c r="J399" s="56">
        <v>3</v>
      </c>
      <c r="K399" s="56">
        <v>1</v>
      </c>
      <c r="L399" s="56">
        <v>1</v>
      </c>
      <c r="M399" s="56">
        <v>0</v>
      </c>
      <c r="N399" s="56">
        <v>1</v>
      </c>
      <c r="O399" s="100">
        <v>1</v>
      </c>
    </row>
    <row r="400" spans="1:15" ht="15.75" x14ac:dyDescent="0.25">
      <c r="A400" s="467" t="s">
        <v>768</v>
      </c>
      <c r="B400" s="12">
        <v>7</v>
      </c>
      <c r="C400" s="100">
        <v>3</v>
      </c>
      <c r="D400" s="12">
        <v>4</v>
      </c>
      <c r="E400" s="56">
        <v>0</v>
      </c>
      <c r="F400" s="82">
        <v>0</v>
      </c>
      <c r="G400" s="56">
        <v>0</v>
      </c>
      <c r="H400" s="56">
        <v>1</v>
      </c>
      <c r="I400" s="56">
        <v>0</v>
      </c>
      <c r="J400" s="56">
        <v>1</v>
      </c>
      <c r="K400" s="56">
        <v>1</v>
      </c>
      <c r="L400" s="56">
        <v>0</v>
      </c>
      <c r="M400" s="56">
        <v>1</v>
      </c>
      <c r="N400" s="56">
        <v>1</v>
      </c>
      <c r="O400" s="100">
        <v>0</v>
      </c>
    </row>
    <row r="401" spans="1:15" ht="15.75" x14ac:dyDescent="0.25">
      <c r="A401" s="467" t="s">
        <v>769</v>
      </c>
      <c r="B401" s="12">
        <v>2</v>
      </c>
      <c r="C401" s="100">
        <v>1</v>
      </c>
      <c r="D401" s="12">
        <v>1</v>
      </c>
      <c r="E401" s="56">
        <v>0</v>
      </c>
      <c r="F401" s="82">
        <v>0</v>
      </c>
      <c r="G401" s="56">
        <v>0</v>
      </c>
      <c r="H401" s="56">
        <v>1</v>
      </c>
      <c r="I401" s="56">
        <v>0</v>
      </c>
      <c r="J401" s="56">
        <v>1</v>
      </c>
      <c r="K401" s="56">
        <v>0</v>
      </c>
      <c r="L401" s="56">
        <v>0</v>
      </c>
      <c r="M401" s="56">
        <v>0</v>
      </c>
      <c r="N401" s="56">
        <v>0</v>
      </c>
      <c r="O401" s="100">
        <v>0</v>
      </c>
    </row>
    <row r="402" spans="1:15" ht="15.75" x14ac:dyDescent="0.25">
      <c r="A402" s="467" t="s">
        <v>770</v>
      </c>
      <c r="B402" s="12">
        <v>12</v>
      </c>
      <c r="C402" s="100">
        <v>5</v>
      </c>
      <c r="D402" s="12">
        <v>7</v>
      </c>
      <c r="E402" s="56">
        <v>0</v>
      </c>
      <c r="F402" s="82">
        <v>0</v>
      </c>
      <c r="G402" s="56">
        <v>0</v>
      </c>
      <c r="H402" s="56">
        <v>5</v>
      </c>
      <c r="I402" s="56">
        <v>3</v>
      </c>
      <c r="J402" s="56">
        <v>2</v>
      </c>
      <c r="K402" s="56">
        <v>0</v>
      </c>
      <c r="L402" s="56">
        <v>0</v>
      </c>
      <c r="M402" s="56">
        <v>0</v>
      </c>
      <c r="N402" s="56">
        <v>0</v>
      </c>
      <c r="O402" s="100">
        <v>0</v>
      </c>
    </row>
    <row r="403" spans="1:15" ht="15.75" x14ac:dyDescent="0.25">
      <c r="A403" s="467" t="s">
        <v>771</v>
      </c>
      <c r="B403" s="12">
        <v>8</v>
      </c>
      <c r="C403" s="100">
        <v>5</v>
      </c>
      <c r="D403" s="12">
        <v>3</v>
      </c>
      <c r="E403" s="56">
        <v>0</v>
      </c>
      <c r="F403" s="82">
        <v>0</v>
      </c>
      <c r="G403" s="56">
        <v>0</v>
      </c>
      <c r="H403" s="56">
        <v>3</v>
      </c>
      <c r="I403" s="56">
        <v>1</v>
      </c>
      <c r="J403" s="56">
        <v>2</v>
      </c>
      <c r="K403" s="56">
        <v>2</v>
      </c>
      <c r="L403" s="56">
        <v>1</v>
      </c>
      <c r="M403" s="56">
        <v>1</v>
      </c>
      <c r="N403" s="56">
        <v>0</v>
      </c>
      <c r="O403" s="100">
        <v>0</v>
      </c>
    </row>
    <row r="404" spans="1:15" ht="15.75" x14ac:dyDescent="0.25">
      <c r="A404" s="467" t="s">
        <v>772</v>
      </c>
      <c r="B404" s="12">
        <v>5</v>
      </c>
      <c r="C404" s="100">
        <v>2</v>
      </c>
      <c r="D404" s="12">
        <v>3</v>
      </c>
      <c r="E404" s="56">
        <v>0</v>
      </c>
      <c r="F404" s="82">
        <v>0</v>
      </c>
      <c r="G404" s="56">
        <v>0</v>
      </c>
      <c r="H404" s="56">
        <v>2</v>
      </c>
      <c r="I404" s="56">
        <v>0</v>
      </c>
      <c r="J404" s="56">
        <v>2</v>
      </c>
      <c r="K404" s="56">
        <v>0</v>
      </c>
      <c r="L404" s="56">
        <v>0</v>
      </c>
      <c r="M404" s="56">
        <v>0</v>
      </c>
      <c r="N404" s="56">
        <v>0</v>
      </c>
      <c r="O404" s="100">
        <v>0</v>
      </c>
    </row>
    <row r="405" spans="1:15" ht="15.75" x14ac:dyDescent="0.25">
      <c r="A405" s="467" t="s">
        <v>773</v>
      </c>
      <c r="B405" s="12">
        <v>4</v>
      </c>
      <c r="C405" s="100">
        <v>2</v>
      </c>
      <c r="D405" s="12">
        <v>2</v>
      </c>
      <c r="E405" s="56">
        <v>0</v>
      </c>
      <c r="F405" s="82">
        <v>0</v>
      </c>
      <c r="G405" s="56">
        <v>0</v>
      </c>
      <c r="H405" s="56">
        <v>2</v>
      </c>
      <c r="I405" s="56">
        <v>1</v>
      </c>
      <c r="J405" s="56">
        <v>1</v>
      </c>
      <c r="K405" s="56">
        <v>0</v>
      </c>
      <c r="L405" s="56">
        <v>0</v>
      </c>
      <c r="M405" s="56">
        <v>0</v>
      </c>
      <c r="N405" s="56">
        <v>0</v>
      </c>
      <c r="O405" s="100">
        <v>0</v>
      </c>
    </row>
    <row r="406" spans="1:15" ht="15.75" x14ac:dyDescent="0.25">
      <c r="A406" s="467" t="s">
        <v>774</v>
      </c>
      <c r="B406" s="12">
        <v>18</v>
      </c>
      <c r="C406" s="100">
        <v>7</v>
      </c>
      <c r="D406" s="12">
        <v>11</v>
      </c>
      <c r="E406" s="56">
        <v>0</v>
      </c>
      <c r="F406" s="82">
        <v>0</v>
      </c>
      <c r="G406" s="56">
        <v>0</v>
      </c>
      <c r="H406" s="56">
        <v>6</v>
      </c>
      <c r="I406" s="56">
        <v>1</v>
      </c>
      <c r="J406" s="56">
        <v>5</v>
      </c>
      <c r="K406" s="56">
        <v>0</v>
      </c>
      <c r="L406" s="56">
        <v>0</v>
      </c>
      <c r="M406" s="56">
        <v>0</v>
      </c>
      <c r="N406" s="56">
        <v>1</v>
      </c>
      <c r="O406" s="100">
        <v>0</v>
      </c>
    </row>
    <row r="407" spans="1:15" ht="15.75" x14ac:dyDescent="0.25">
      <c r="A407" s="467" t="s">
        <v>775</v>
      </c>
      <c r="B407" s="12">
        <v>18</v>
      </c>
      <c r="C407" s="100">
        <v>10</v>
      </c>
      <c r="D407" s="12">
        <v>8</v>
      </c>
      <c r="E407" s="56">
        <v>0</v>
      </c>
      <c r="F407" s="82">
        <v>0</v>
      </c>
      <c r="G407" s="56">
        <v>0</v>
      </c>
      <c r="H407" s="56">
        <v>8</v>
      </c>
      <c r="I407" s="56">
        <v>3</v>
      </c>
      <c r="J407" s="56">
        <v>5</v>
      </c>
      <c r="K407" s="56">
        <v>1</v>
      </c>
      <c r="L407" s="56">
        <v>1</v>
      </c>
      <c r="M407" s="56">
        <v>0</v>
      </c>
      <c r="N407" s="56">
        <v>1</v>
      </c>
      <c r="O407" s="100">
        <v>0</v>
      </c>
    </row>
    <row r="408" spans="1:15" ht="15.75" x14ac:dyDescent="0.25">
      <c r="A408" s="467" t="s">
        <v>776</v>
      </c>
      <c r="B408" s="12">
        <v>20</v>
      </c>
      <c r="C408" s="100">
        <v>5</v>
      </c>
      <c r="D408" s="12">
        <v>15</v>
      </c>
      <c r="E408" s="56">
        <v>0</v>
      </c>
      <c r="F408" s="82">
        <v>0</v>
      </c>
      <c r="G408" s="56">
        <v>0</v>
      </c>
      <c r="H408" s="56">
        <v>2</v>
      </c>
      <c r="I408" s="56">
        <v>0</v>
      </c>
      <c r="J408" s="56">
        <v>2</v>
      </c>
      <c r="K408" s="56">
        <v>2</v>
      </c>
      <c r="L408" s="56">
        <v>2</v>
      </c>
      <c r="M408" s="56">
        <v>0</v>
      </c>
      <c r="N408" s="56">
        <v>1</v>
      </c>
      <c r="O408" s="100">
        <v>0</v>
      </c>
    </row>
    <row r="409" spans="1:15" ht="15.75" x14ac:dyDescent="0.25">
      <c r="A409" s="467" t="s">
        <v>777</v>
      </c>
      <c r="B409" s="12">
        <v>8</v>
      </c>
      <c r="C409" s="100">
        <v>4</v>
      </c>
      <c r="D409" s="12">
        <v>4</v>
      </c>
      <c r="E409" s="56">
        <v>0</v>
      </c>
      <c r="F409" s="82">
        <v>0</v>
      </c>
      <c r="G409" s="56">
        <v>0</v>
      </c>
      <c r="H409" s="56">
        <v>3</v>
      </c>
      <c r="I409" s="56">
        <v>0</v>
      </c>
      <c r="J409" s="56">
        <v>3</v>
      </c>
      <c r="K409" s="56">
        <v>1</v>
      </c>
      <c r="L409" s="56">
        <v>1</v>
      </c>
      <c r="M409" s="56">
        <v>0</v>
      </c>
      <c r="N409" s="56">
        <v>0</v>
      </c>
      <c r="O409" s="100">
        <v>0</v>
      </c>
    </row>
    <row r="410" spans="1:15" ht="15.75" x14ac:dyDescent="0.25">
      <c r="A410" s="467" t="s">
        <v>778</v>
      </c>
      <c r="B410" s="12">
        <v>22</v>
      </c>
      <c r="C410" s="100">
        <v>11</v>
      </c>
      <c r="D410" s="12">
        <v>11</v>
      </c>
      <c r="E410" s="56">
        <v>0</v>
      </c>
      <c r="F410" s="82">
        <v>0</v>
      </c>
      <c r="G410" s="56">
        <v>0</v>
      </c>
      <c r="H410" s="56">
        <v>8</v>
      </c>
      <c r="I410" s="56">
        <v>3</v>
      </c>
      <c r="J410" s="56">
        <v>5</v>
      </c>
      <c r="K410" s="56">
        <v>2</v>
      </c>
      <c r="L410" s="56">
        <v>1</v>
      </c>
      <c r="M410" s="56">
        <v>1</v>
      </c>
      <c r="N410" s="56">
        <v>1</v>
      </c>
      <c r="O410" s="100">
        <v>0</v>
      </c>
    </row>
    <row r="411" spans="1:15" ht="15.75" x14ac:dyDescent="0.25">
      <c r="A411" s="467" t="s">
        <v>779</v>
      </c>
      <c r="B411" s="12">
        <v>15</v>
      </c>
      <c r="C411" s="100">
        <v>10</v>
      </c>
      <c r="D411" s="12">
        <v>5</v>
      </c>
      <c r="E411" s="56">
        <v>0</v>
      </c>
      <c r="F411" s="82">
        <v>0</v>
      </c>
      <c r="G411" s="56">
        <v>1</v>
      </c>
      <c r="H411" s="56">
        <v>7</v>
      </c>
      <c r="I411" s="56">
        <v>2</v>
      </c>
      <c r="J411" s="56">
        <v>5</v>
      </c>
      <c r="K411" s="56">
        <v>1</v>
      </c>
      <c r="L411" s="56">
        <v>1</v>
      </c>
      <c r="M411" s="56">
        <v>0</v>
      </c>
      <c r="N411" s="56">
        <v>1</v>
      </c>
      <c r="O411" s="100">
        <v>0</v>
      </c>
    </row>
    <row r="412" spans="1:15" ht="15.75" x14ac:dyDescent="0.25">
      <c r="A412" s="467" t="s">
        <v>780</v>
      </c>
      <c r="B412" s="12">
        <v>33</v>
      </c>
      <c r="C412" s="100">
        <v>19</v>
      </c>
      <c r="D412" s="12">
        <v>14</v>
      </c>
      <c r="E412" s="56">
        <v>0</v>
      </c>
      <c r="F412" s="82">
        <v>0</v>
      </c>
      <c r="G412" s="56">
        <v>0</v>
      </c>
      <c r="H412" s="56">
        <v>16</v>
      </c>
      <c r="I412" s="56">
        <v>2</v>
      </c>
      <c r="J412" s="56">
        <v>14</v>
      </c>
      <c r="K412" s="56">
        <v>1</v>
      </c>
      <c r="L412" s="56">
        <v>1</v>
      </c>
      <c r="M412" s="56">
        <v>0</v>
      </c>
      <c r="N412" s="56">
        <v>2</v>
      </c>
      <c r="O412" s="100">
        <v>0</v>
      </c>
    </row>
    <row r="413" spans="1:15" ht="15.75" x14ac:dyDescent="0.25">
      <c r="A413" s="99" t="s">
        <v>52</v>
      </c>
      <c r="B413" s="580">
        <v>9305</v>
      </c>
      <c r="C413" s="581">
        <v>3733</v>
      </c>
      <c r="D413" s="580">
        <v>5572</v>
      </c>
      <c r="E413" s="582">
        <v>139</v>
      </c>
      <c r="F413" s="582">
        <v>83</v>
      </c>
      <c r="G413" s="582">
        <v>50</v>
      </c>
      <c r="H413" s="582">
        <v>2423</v>
      </c>
      <c r="I413" s="106">
        <v>398</v>
      </c>
      <c r="J413" s="106">
        <v>2025</v>
      </c>
      <c r="K413" s="582">
        <v>701</v>
      </c>
      <c r="L413" s="582">
        <v>478</v>
      </c>
      <c r="M413" s="582">
        <v>223</v>
      </c>
      <c r="N413" s="582">
        <v>290</v>
      </c>
      <c r="O413" s="581">
        <v>47</v>
      </c>
    </row>
    <row r="414" spans="1:15" ht="15.75" x14ac:dyDescent="0.25">
      <c r="A414" s="99"/>
      <c r="B414" s="580"/>
      <c r="C414" s="581"/>
      <c r="D414" s="583"/>
      <c r="E414" s="584"/>
      <c r="F414" s="584"/>
      <c r="G414" s="584"/>
      <c r="H414" s="584"/>
      <c r="I414" s="56"/>
      <c r="J414" s="56"/>
      <c r="K414" s="584"/>
      <c r="L414" s="584"/>
      <c r="M414" s="584"/>
      <c r="N414" s="584"/>
      <c r="O414" s="585"/>
    </row>
    <row r="415" spans="1:15" ht="15.75" x14ac:dyDescent="0.25">
      <c r="A415" s="99"/>
      <c r="B415" s="580"/>
      <c r="C415" s="581"/>
      <c r="D415" s="580"/>
      <c r="E415" s="582"/>
      <c r="F415" s="582"/>
      <c r="G415" s="582"/>
      <c r="H415" s="582"/>
      <c r="I415" s="56"/>
      <c r="J415" s="56"/>
      <c r="K415" s="582"/>
      <c r="L415" s="582"/>
      <c r="M415" s="582"/>
      <c r="N415" s="582"/>
      <c r="O415" s="581"/>
    </row>
    <row r="416" spans="1:15" ht="15.75" x14ac:dyDescent="0.25">
      <c r="A416" s="42"/>
      <c r="B416" s="51"/>
      <c r="C416" s="69"/>
      <c r="D416" s="51"/>
      <c r="E416" s="68"/>
      <c r="F416" s="68"/>
      <c r="G416" s="68"/>
      <c r="H416" s="68"/>
      <c r="I416" s="68"/>
      <c r="J416" s="68"/>
      <c r="K416" s="68"/>
      <c r="L416" s="68"/>
      <c r="M416" s="68"/>
      <c r="N416" s="68"/>
      <c r="O416" s="69"/>
    </row>
    <row r="417" spans="1:15" ht="15.75" x14ac:dyDescent="0.25">
      <c r="A417" s="82" t="s">
        <v>28</v>
      </c>
      <c r="B417" s="82"/>
      <c r="C417" s="82"/>
      <c r="D417" s="82"/>
      <c r="E417" s="82"/>
      <c r="F417" s="82"/>
      <c r="G417" s="82"/>
      <c r="H417" s="82"/>
      <c r="I417" s="82"/>
      <c r="J417" s="82"/>
      <c r="K417" s="82"/>
      <c r="L417" s="82"/>
      <c r="M417" s="82"/>
      <c r="N417" s="82"/>
      <c r="O417" s="82"/>
    </row>
    <row r="418" spans="1:15" ht="15.75" x14ac:dyDescent="0.25">
      <c r="A418" s="82"/>
      <c r="B418" s="82"/>
      <c r="C418" s="82"/>
      <c r="D418" s="82"/>
      <c r="E418" s="82"/>
      <c r="F418" s="82"/>
      <c r="G418" s="82"/>
      <c r="H418" s="82"/>
      <c r="I418" s="82"/>
      <c r="J418" s="82"/>
      <c r="K418" s="82"/>
      <c r="L418" s="82"/>
      <c r="M418" s="82"/>
      <c r="N418" s="82"/>
      <c r="O418" s="82"/>
    </row>
    <row r="419" spans="1:15" ht="15.75" x14ac:dyDescent="0.25">
      <c r="A419" s="82"/>
      <c r="B419" s="82"/>
      <c r="C419" s="82"/>
      <c r="D419" s="82"/>
      <c r="E419" s="82"/>
      <c r="F419" s="82"/>
      <c r="G419" s="82"/>
      <c r="H419" s="82"/>
      <c r="I419" s="82"/>
      <c r="J419" s="82"/>
      <c r="K419" s="82"/>
      <c r="L419" s="82"/>
      <c r="M419" s="82"/>
      <c r="N419" s="82"/>
      <c r="O419" s="82"/>
    </row>
    <row r="420" spans="1:15" ht="15.75" x14ac:dyDescent="0.25">
      <c r="A420" s="82" t="s">
        <v>204</v>
      </c>
      <c r="B420" s="82"/>
      <c r="C420" s="82"/>
      <c r="D420" s="82"/>
      <c r="E420" s="82"/>
      <c r="F420" s="82"/>
      <c r="G420" s="82"/>
      <c r="H420" s="82"/>
      <c r="I420" s="82"/>
      <c r="J420" s="82"/>
      <c r="K420" s="82"/>
      <c r="L420" s="82"/>
      <c r="M420" s="82"/>
      <c r="N420" s="82"/>
      <c r="O420" s="82"/>
    </row>
    <row r="421" spans="1:15" ht="15.75" x14ac:dyDescent="0.25">
      <c r="A421" s="82" t="s">
        <v>344</v>
      </c>
      <c r="B421" s="82"/>
      <c r="C421" s="82"/>
      <c r="D421" s="82"/>
      <c r="E421" s="82"/>
      <c r="F421" s="82"/>
      <c r="G421" s="82"/>
      <c r="H421" s="82"/>
      <c r="I421" s="82"/>
      <c r="J421" s="82"/>
      <c r="K421" s="82"/>
      <c r="L421" s="82"/>
      <c r="M421" s="82"/>
      <c r="N421" s="82"/>
      <c r="O421" s="82"/>
    </row>
    <row r="422" spans="1:15" ht="15.75" x14ac:dyDescent="0.25">
      <c r="A422" s="82" t="s">
        <v>345</v>
      </c>
      <c r="B422" s="82"/>
      <c r="C422" s="82"/>
      <c r="D422" s="82"/>
      <c r="E422" s="82"/>
      <c r="F422" s="82"/>
      <c r="G422" s="82"/>
      <c r="H422" s="82"/>
      <c r="I422" s="82"/>
      <c r="J422" s="82"/>
      <c r="K422" s="82"/>
      <c r="L422" s="82"/>
      <c r="M422" s="82"/>
      <c r="N422" s="82"/>
      <c r="O422" s="82"/>
    </row>
    <row r="423" spans="1:15" ht="15.75" x14ac:dyDescent="0.25">
      <c r="A423" s="82" t="s">
        <v>346</v>
      </c>
      <c r="B423" s="82"/>
      <c r="C423" s="82"/>
      <c r="D423" s="82"/>
      <c r="E423" s="82"/>
      <c r="F423" s="82"/>
      <c r="G423" s="82"/>
      <c r="H423" s="82"/>
      <c r="I423" s="82"/>
      <c r="J423" s="82"/>
      <c r="K423" s="82"/>
      <c r="L423" s="82"/>
      <c r="M423" s="82"/>
      <c r="N423" s="82"/>
      <c r="O423" s="82"/>
    </row>
    <row r="424" spans="1:15" ht="15.75" x14ac:dyDescent="0.25">
      <c r="A424" s="82" t="s">
        <v>347</v>
      </c>
      <c r="B424" s="82"/>
      <c r="C424" s="82"/>
      <c r="D424" s="82"/>
      <c r="E424" s="82"/>
      <c r="F424" s="82"/>
      <c r="G424" s="82"/>
      <c r="H424" s="82"/>
      <c r="I424" s="82"/>
      <c r="J424" s="82"/>
      <c r="K424" s="82"/>
      <c r="L424" s="82"/>
      <c r="M424" s="82"/>
      <c r="N424" s="82"/>
      <c r="O424" s="82"/>
    </row>
  </sheetData>
  <mergeCells count="3">
    <mergeCell ref="B3:B4"/>
    <mergeCell ref="C3:C4"/>
    <mergeCell ref="D3:O3"/>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28"/>
  <sheetViews>
    <sheetView workbookViewId="0"/>
  </sheetViews>
  <sheetFormatPr defaultRowHeight="15" x14ac:dyDescent="0.25"/>
  <cols>
    <col min="1" max="1" width="4.42578125" customWidth="1"/>
    <col min="2" max="2" width="25.28515625" customWidth="1"/>
    <col min="3" max="14" width="12" customWidth="1"/>
  </cols>
  <sheetData>
    <row r="1" spans="2:18" ht="15.75" x14ac:dyDescent="0.25">
      <c r="B1" s="599" t="s">
        <v>37</v>
      </c>
      <c r="C1" s="599"/>
      <c r="D1" s="599"/>
      <c r="E1" s="599"/>
      <c r="F1" s="599"/>
      <c r="G1" s="599"/>
      <c r="H1" s="599"/>
      <c r="I1" s="599"/>
      <c r="J1" s="599"/>
      <c r="K1" s="599"/>
      <c r="L1" s="599"/>
      <c r="M1" s="599"/>
      <c r="N1" s="599"/>
      <c r="O1" s="599"/>
      <c r="P1" s="599"/>
      <c r="Q1" s="599"/>
      <c r="R1" s="599"/>
    </row>
    <row r="2" spans="2:18" ht="15.75" x14ac:dyDescent="0.25">
      <c r="B2" s="55"/>
      <c r="C2" s="55"/>
      <c r="D2" s="55"/>
      <c r="E2" s="55"/>
      <c r="F2" s="55"/>
      <c r="G2" s="55"/>
      <c r="H2" s="55"/>
      <c r="I2" s="55"/>
      <c r="J2" s="55"/>
      <c r="K2" s="55"/>
      <c r="L2" s="55"/>
      <c r="M2" s="55"/>
      <c r="N2" s="27"/>
      <c r="O2" s="27"/>
      <c r="P2" s="56"/>
      <c r="Q2" s="57"/>
      <c r="R2" s="58"/>
    </row>
    <row r="3" spans="2:18" ht="15.75" x14ac:dyDescent="0.25">
      <c r="B3" s="1" t="s">
        <v>1</v>
      </c>
      <c r="C3" s="27"/>
      <c r="D3" s="27"/>
      <c r="E3" s="27"/>
      <c r="F3" s="27"/>
      <c r="G3" s="27"/>
      <c r="H3" s="27"/>
      <c r="I3" s="27"/>
      <c r="J3" s="27"/>
      <c r="K3" s="27"/>
      <c r="L3" s="27"/>
      <c r="M3" s="27"/>
      <c r="N3" s="27"/>
      <c r="O3" s="27"/>
      <c r="P3" s="56"/>
      <c r="Q3" s="2"/>
      <c r="R3" s="59"/>
    </row>
    <row r="4" spans="2:18" ht="15.75" x14ac:dyDescent="0.25">
      <c r="B4" s="3"/>
      <c r="C4" s="593" t="s">
        <v>2</v>
      </c>
      <c r="D4" s="610"/>
      <c r="E4" s="610"/>
      <c r="F4" s="611"/>
      <c r="G4" s="593" t="s">
        <v>3</v>
      </c>
      <c r="H4" s="610"/>
      <c r="I4" s="610"/>
      <c r="J4" s="611"/>
      <c r="K4" s="593" t="s">
        <v>4</v>
      </c>
      <c r="L4" s="610"/>
      <c r="M4" s="610"/>
      <c r="N4" s="611"/>
      <c r="R4" s="60"/>
    </row>
    <row r="5" spans="2:18" ht="15.75" x14ac:dyDescent="0.25">
      <c r="B5" s="4"/>
      <c r="C5" s="605" t="s">
        <v>30</v>
      </c>
      <c r="D5" s="598" t="s">
        <v>6</v>
      </c>
      <c r="E5" s="594"/>
      <c r="F5" s="595"/>
      <c r="G5" s="605" t="s">
        <v>30</v>
      </c>
      <c r="H5" s="607" t="s">
        <v>6</v>
      </c>
      <c r="I5" s="608"/>
      <c r="J5" s="609"/>
      <c r="K5" s="605" t="s">
        <v>30</v>
      </c>
      <c r="L5" s="607" t="s">
        <v>6</v>
      </c>
      <c r="M5" s="608"/>
      <c r="N5" s="609"/>
      <c r="R5" s="60"/>
    </row>
    <row r="6" spans="2:18" ht="31.5" x14ac:dyDescent="0.25">
      <c r="B6" s="4"/>
      <c r="C6" s="606"/>
      <c r="D6" s="5" t="s">
        <v>31</v>
      </c>
      <c r="E6" s="61" t="s">
        <v>32</v>
      </c>
      <c r="F6" s="6" t="s">
        <v>33</v>
      </c>
      <c r="G6" s="606"/>
      <c r="H6" s="62" t="s">
        <v>31</v>
      </c>
      <c r="I6" s="63" t="s">
        <v>32</v>
      </c>
      <c r="J6" s="64" t="s">
        <v>33</v>
      </c>
      <c r="K6" s="606"/>
      <c r="L6" s="62" t="s">
        <v>31</v>
      </c>
      <c r="M6" s="63" t="s">
        <v>32</v>
      </c>
      <c r="N6" s="64" t="s">
        <v>33</v>
      </c>
    </row>
    <row r="7" spans="2:18" ht="15.75" x14ac:dyDescent="0.25">
      <c r="B7" s="7"/>
      <c r="C7" s="7"/>
      <c r="D7" s="7"/>
      <c r="E7" s="65"/>
      <c r="F7" s="8"/>
      <c r="G7" s="7"/>
      <c r="H7" s="7"/>
      <c r="I7" s="65"/>
      <c r="J7" s="8"/>
      <c r="K7" s="7"/>
      <c r="L7" s="7"/>
      <c r="M7" s="65"/>
      <c r="N7" s="8"/>
    </row>
    <row r="8" spans="2:18" ht="15.75" x14ac:dyDescent="0.25">
      <c r="B8" s="12" t="s">
        <v>34</v>
      </c>
      <c r="C8" s="13">
        <v>5750</v>
      </c>
      <c r="D8" s="13">
        <v>0</v>
      </c>
      <c r="E8" s="66">
        <v>5750</v>
      </c>
      <c r="F8" s="14">
        <v>0</v>
      </c>
      <c r="G8" s="13">
        <v>5685</v>
      </c>
      <c r="H8" s="13">
        <v>0</v>
      </c>
      <c r="I8" s="66">
        <v>5685</v>
      </c>
      <c r="J8" s="14">
        <v>0</v>
      </c>
      <c r="K8" s="13">
        <v>5572</v>
      </c>
      <c r="L8" s="13">
        <v>0</v>
      </c>
      <c r="M8" s="66">
        <v>5572</v>
      </c>
      <c r="N8" s="14">
        <v>0</v>
      </c>
    </row>
    <row r="9" spans="2:18" ht="15.75" x14ac:dyDescent="0.25">
      <c r="B9" s="12" t="s">
        <v>35</v>
      </c>
      <c r="C9" s="13">
        <v>3800</v>
      </c>
      <c r="D9" s="13">
        <v>1717</v>
      </c>
      <c r="E9" s="66">
        <v>1075</v>
      </c>
      <c r="F9" s="14">
        <v>1008</v>
      </c>
      <c r="G9" s="13">
        <v>3764</v>
      </c>
      <c r="H9" s="13">
        <v>1712</v>
      </c>
      <c r="I9" s="66">
        <v>1074</v>
      </c>
      <c r="J9" s="14">
        <v>978</v>
      </c>
      <c r="K9" s="13">
        <v>3733</v>
      </c>
      <c r="L9" s="13">
        <v>1713</v>
      </c>
      <c r="M9" s="66">
        <v>1092</v>
      </c>
      <c r="N9" s="14">
        <v>928</v>
      </c>
    </row>
    <row r="10" spans="2:18" ht="15.75" x14ac:dyDescent="0.25">
      <c r="B10" s="12"/>
      <c r="C10" s="13"/>
      <c r="D10" s="13"/>
      <c r="E10" s="66"/>
      <c r="F10" s="14"/>
      <c r="G10" s="13"/>
      <c r="H10" s="13"/>
      <c r="I10" s="66"/>
      <c r="J10" s="14"/>
      <c r="K10" s="13"/>
      <c r="L10" s="13"/>
      <c r="M10" s="66"/>
      <c r="N10" s="14"/>
    </row>
    <row r="11" spans="2:18" ht="31.5" x14ac:dyDescent="0.25">
      <c r="B11" s="586" t="s">
        <v>362</v>
      </c>
      <c r="C11" s="21">
        <v>9550</v>
      </c>
      <c r="D11" s="21">
        <v>1717</v>
      </c>
      <c r="E11" s="67">
        <v>6825</v>
      </c>
      <c r="F11" s="22">
        <v>1008</v>
      </c>
      <c r="G11" s="21">
        <v>9449</v>
      </c>
      <c r="H11" s="21">
        <v>1712</v>
      </c>
      <c r="I11" s="67">
        <v>6759</v>
      </c>
      <c r="J11" s="22">
        <v>978</v>
      </c>
      <c r="K11" s="21">
        <v>9305</v>
      </c>
      <c r="L11" s="21">
        <v>1713</v>
      </c>
      <c r="M11" s="67">
        <v>6664</v>
      </c>
      <c r="N11" s="22">
        <v>928</v>
      </c>
    </row>
    <row r="12" spans="2:18" ht="15.75" x14ac:dyDescent="0.25">
      <c r="B12" s="51"/>
      <c r="C12" s="51"/>
      <c r="D12" s="51"/>
      <c r="E12" s="68"/>
      <c r="F12" s="69"/>
      <c r="G12" s="51"/>
      <c r="H12" s="51"/>
      <c r="I12" s="68"/>
      <c r="J12" s="69"/>
      <c r="K12" s="51"/>
      <c r="L12" s="51"/>
      <c r="M12" s="68"/>
      <c r="N12" s="69"/>
    </row>
    <row r="13" spans="2:18" ht="15.75" x14ac:dyDescent="0.25">
      <c r="B13" s="1" t="s">
        <v>36</v>
      </c>
      <c r="C13" s="27"/>
      <c r="D13" s="27"/>
      <c r="E13" s="27"/>
      <c r="F13" s="27"/>
      <c r="G13" s="2"/>
      <c r="H13" s="2"/>
      <c r="I13" s="2"/>
      <c r="J13" s="2"/>
    </row>
    <row r="14" spans="2:18" ht="15.75" x14ac:dyDescent="0.25">
      <c r="B14" s="3"/>
      <c r="C14" s="593" t="s">
        <v>2</v>
      </c>
      <c r="D14" s="610"/>
      <c r="E14" s="610"/>
      <c r="F14" s="611"/>
      <c r="G14" s="593" t="s">
        <v>3</v>
      </c>
      <c r="H14" s="610"/>
      <c r="I14" s="610"/>
      <c r="J14" s="611"/>
      <c r="K14" s="593" t="s">
        <v>4</v>
      </c>
      <c r="L14" s="610"/>
      <c r="M14" s="610"/>
      <c r="N14" s="611"/>
    </row>
    <row r="15" spans="2:18" ht="15.75" x14ac:dyDescent="0.25">
      <c r="B15" s="4"/>
      <c r="C15" s="605" t="s">
        <v>30</v>
      </c>
      <c r="D15" s="598" t="s">
        <v>6</v>
      </c>
      <c r="E15" s="594"/>
      <c r="F15" s="595"/>
      <c r="G15" s="605" t="s">
        <v>30</v>
      </c>
      <c r="H15" s="607" t="s">
        <v>6</v>
      </c>
      <c r="I15" s="608"/>
      <c r="J15" s="609"/>
      <c r="K15" s="605" t="s">
        <v>30</v>
      </c>
      <c r="L15" s="607" t="s">
        <v>6</v>
      </c>
      <c r="M15" s="608"/>
      <c r="N15" s="609"/>
    </row>
    <row r="16" spans="2:18" ht="31.5" x14ac:dyDescent="0.25">
      <c r="B16" s="4"/>
      <c r="C16" s="606"/>
      <c r="D16" s="5" t="s">
        <v>31</v>
      </c>
      <c r="E16" s="61" t="s">
        <v>32</v>
      </c>
      <c r="F16" s="6" t="s">
        <v>33</v>
      </c>
      <c r="G16" s="606"/>
      <c r="H16" s="5" t="s">
        <v>31</v>
      </c>
      <c r="I16" s="61" t="s">
        <v>32</v>
      </c>
      <c r="J16" s="6" t="s">
        <v>33</v>
      </c>
      <c r="K16" s="606"/>
      <c r="L16" s="5" t="s">
        <v>31</v>
      </c>
      <c r="M16" s="61" t="s">
        <v>32</v>
      </c>
      <c r="N16" s="6" t="s">
        <v>33</v>
      </c>
    </row>
    <row r="17" spans="2:18" ht="15.75" x14ac:dyDescent="0.25">
      <c r="B17" s="7"/>
      <c r="C17" s="7"/>
      <c r="D17" s="7"/>
      <c r="E17" s="65"/>
      <c r="F17" s="8"/>
      <c r="G17" s="7"/>
      <c r="H17" s="7"/>
      <c r="I17" s="65"/>
      <c r="J17" s="8"/>
      <c r="K17" s="7"/>
      <c r="L17" s="7"/>
      <c r="M17" s="65"/>
      <c r="N17" s="8"/>
    </row>
    <row r="18" spans="2:18" ht="15.75" x14ac:dyDescent="0.25">
      <c r="B18" s="12" t="s">
        <v>34</v>
      </c>
      <c r="C18" s="13">
        <v>5750</v>
      </c>
      <c r="D18" s="70">
        <v>0</v>
      </c>
      <c r="E18" s="71">
        <v>1</v>
      </c>
      <c r="F18" s="72">
        <v>0</v>
      </c>
      <c r="G18" s="13">
        <v>5685</v>
      </c>
      <c r="H18" s="70">
        <v>0</v>
      </c>
      <c r="I18" s="71">
        <v>1</v>
      </c>
      <c r="J18" s="72">
        <v>0</v>
      </c>
      <c r="K18" s="13">
        <v>5572</v>
      </c>
      <c r="L18" s="70">
        <v>0</v>
      </c>
      <c r="M18" s="71">
        <v>1</v>
      </c>
      <c r="N18" s="72">
        <v>0</v>
      </c>
    </row>
    <row r="19" spans="2:18" ht="15.75" x14ac:dyDescent="0.25">
      <c r="B19" s="12" t="s">
        <v>35</v>
      </c>
      <c r="C19" s="13">
        <v>3800</v>
      </c>
      <c r="D19" s="70">
        <v>0.45184210526315788</v>
      </c>
      <c r="E19" s="71">
        <v>0.28289473684210525</v>
      </c>
      <c r="F19" s="72">
        <v>0.26526315789473687</v>
      </c>
      <c r="G19" s="13">
        <v>3764</v>
      </c>
      <c r="H19" s="70">
        <v>0.45483528161530284</v>
      </c>
      <c r="I19" s="71">
        <v>0.28533475026567484</v>
      </c>
      <c r="J19" s="72">
        <v>0.25982996811902231</v>
      </c>
      <c r="K19" s="13">
        <v>3733</v>
      </c>
      <c r="L19" s="70">
        <f>L9/K9</f>
        <v>0.45888025716581837</v>
      </c>
      <c r="M19" s="71">
        <f>M9/K9</f>
        <v>0.2925261184034289</v>
      </c>
      <c r="N19" s="72">
        <f>N9/K9</f>
        <v>0.24859362443075275</v>
      </c>
    </row>
    <row r="20" spans="2:18" ht="15.75" x14ac:dyDescent="0.25">
      <c r="B20" s="12"/>
      <c r="C20" s="13"/>
      <c r="D20" s="70"/>
      <c r="E20" s="71"/>
      <c r="F20" s="72"/>
      <c r="G20" s="13"/>
      <c r="H20" s="70"/>
      <c r="I20" s="71"/>
      <c r="J20" s="72"/>
      <c r="K20" s="13"/>
      <c r="L20" s="70"/>
      <c r="M20" s="71"/>
      <c r="N20" s="72"/>
    </row>
    <row r="21" spans="2:18" ht="31.5" x14ac:dyDescent="0.25">
      <c r="B21" s="586" t="s">
        <v>362</v>
      </c>
      <c r="C21" s="21">
        <v>9550</v>
      </c>
      <c r="D21" s="73">
        <v>0.17979057591623038</v>
      </c>
      <c r="E21" s="74">
        <v>0.71465968586387429</v>
      </c>
      <c r="F21" s="75">
        <v>0.10554973821989529</v>
      </c>
      <c r="G21" s="21">
        <v>9449</v>
      </c>
      <c r="H21" s="73">
        <v>0.18118319398878188</v>
      </c>
      <c r="I21" s="74">
        <v>0.71531378981902849</v>
      </c>
      <c r="J21" s="75">
        <v>0.10350301619218966</v>
      </c>
      <c r="K21" s="21">
        <v>9305</v>
      </c>
      <c r="L21" s="73">
        <f>L11/K21</f>
        <v>0.18409457281031705</v>
      </c>
      <c r="M21" s="74">
        <f>M11/K11</f>
        <v>0.71617409994626546</v>
      </c>
      <c r="N21" s="75">
        <f>N11/K11</f>
        <v>9.9731327243417517E-2</v>
      </c>
    </row>
    <row r="22" spans="2:18" x14ac:dyDescent="0.25">
      <c r="B22" s="19"/>
      <c r="C22" s="19"/>
      <c r="D22" s="19"/>
      <c r="E22" s="17"/>
      <c r="F22" s="18"/>
      <c r="G22" s="19"/>
      <c r="H22" s="76"/>
      <c r="I22" s="77"/>
      <c r="J22" s="78"/>
      <c r="K22" s="19"/>
      <c r="L22" s="76"/>
      <c r="M22" s="77"/>
      <c r="N22" s="78"/>
    </row>
    <row r="23" spans="2:18" ht="15.75" x14ac:dyDescent="0.25">
      <c r="B23" s="27" t="s">
        <v>28</v>
      </c>
      <c r="C23" s="2"/>
      <c r="D23" s="2"/>
      <c r="E23" s="2"/>
      <c r="F23" s="2"/>
      <c r="G23" s="2"/>
      <c r="H23" s="2"/>
      <c r="I23" s="2"/>
      <c r="J23" s="2"/>
      <c r="K23" s="2"/>
      <c r="L23" s="2"/>
      <c r="M23" s="2"/>
      <c r="N23" s="2"/>
      <c r="O23" s="2"/>
      <c r="P23" s="2"/>
      <c r="Q23" s="2"/>
      <c r="R23" s="2"/>
    </row>
    <row r="25" spans="2:18" x14ac:dyDescent="0.25">
      <c r="B25" t="s">
        <v>269</v>
      </c>
    </row>
    <row r="26" spans="2:18" x14ac:dyDescent="0.25">
      <c r="B26" t="s">
        <v>270</v>
      </c>
    </row>
    <row r="28" spans="2:18" ht="15.75" x14ac:dyDescent="0.25">
      <c r="B28" s="590" t="s">
        <v>268</v>
      </c>
      <c r="C28" s="590"/>
      <c r="D28" s="590"/>
      <c r="E28" s="590"/>
      <c r="F28" s="590"/>
      <c r="G28" s="590"/>
      <c r="H28" s="590"/>
      <c r="I28" s="590"/>
      <c r="J28" s="590"/>
      <c r="K28" s="590"/>
      <c r="L28" s="590"/>
      <c r="M28" s="590"/>
      <c r="N28" s="590"/>
    </row>
  </sheetData>
  <mergeCells count="20">
    <mergeCell ref="C14:F14"/>
    <mergeCell ref="G14:J14"/>
    <mergeCell ref="K14:N14"/>
    <mergeCell ref="C15:C16"/>
    <mergeCell ref="D15:F15"/>
    <mergeCell ref="B1:R1"/>
    <mergeCell ref="C4:F4"/>
    <mergeCell ref="G4:J4"/>
    <mergeCell ref="K4:N4"/>
    <mergeCell ref="C5:C6"/>
    <mergeCell ref="D5:F5"/>
    <mergeCell ref="G5:G6"/>
    <mergeCell ref="H5:J5"/>
    <mergeCell ref="K5:K6"/>
    <mergeCell ref="L5:N5"/>
    <mergeCell ref="G15:G16"/>
    <mergeCell ref="H15:J15"/>
    <mergeCell ref="K15:K16"/>
    <mergeCell ref="L15:N15"/>
    <mergeCell ref="B28:N28"/>
  </mergeCells>
  <pageMargins left="0.7" right="0.7" top="0.75" bottom="0.75" header="0.3" footer="0.3"/>
  <pageSetup paperSize="9" scale="6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7"/>
  <sheetViews>
    <sheetView workbookViewId="0"/>
  </sheetViews>
  <sheetFormatPr defaultRowHeight="15" x14ac:dyDescent="0.25"/>
  <cols>
    <col min="1" max="1" width="5.28515625" customWidth="1"/>
    <col min="2" max="2" width="60.42578125" bestFit="1" customWidth="1"/>
    <col min="3" max="3" width="14.140625" customWidth="1"/>
    <col min="4" max="9" width="11.7109375" customWidth="1"/>
  </cols>
  <sheetData>
    <row r="1" spans="2:10" ht="15.75" x14ac:dyDescent="0.25">
      <c r="B1" s="599" t="s">
        <v>38</v>
      </c>
      <c r="C1" s="599"/>
      <c r="D1" s="599"/>
      <c r="E1" s="599"/>
      <c r="F1" s="599"/>
      <c r="G1" s="599"/>
      <c r="H1" s="599"/>
      <c r="I1" s="599"/>
      <c r="J1" s="599"/>
    </row>
    <row r="2" spans="2:10" ht="15.75" x14ac:dyDescent="0.25">
      <c r="B2" s="55"/>
      <c r="C2" s="27"/>
      <c r="D2" s="56"/>
      <c r="E2" s="27"/>
      <c r="F2" s="27"/>
      <c r="G2" s="68"/>
      <c r="H2" s="68"/>
      <c r="I2" s="79"/>
      <c r="J2" s="80"/>
    </row>
    <row r="3" spans="2:10" ht="15.75" x14ac:dyDescent="0.25">
      <c r="B3" s="81"/>
      <c r="C3" s="605" t="s">
        <v>352</v>
      </c>
      <c r="D3" s="612" t="s">
        <v>1</v>
      </c>
      <c r="E3" s="612"/>
      <c r="F3" s="613"/>
      <c r="G3" s="612" t="s">
        <v>36</v>
      </c>
      <c r="H3" s="612"/>
      <c r="I3" s="613"/>
      <c r="J3" s="82"/>
    </row>
    <row r="4" spans="2:10" ht="15.75" customHeight="1" x14ac:dyDescent="0.25">
      <c r="B4" s="4"/>
      <c r="C4" s="614"/>
      <c r="D4" s="598" t="s">
        <v>6</v>
      </c>
      <c r="E4" s="612"/>
      <c r="F4" s="613"/>
      <c r="G4" s="598" t="s">
        <v>6</v>
      </c>
      <c r="H4" s="612"/>
      <c r="I4" s="613"/>
      <c r="J4" s="83"/>
    </row>
    <row r="5" spans="2:10" ht="31.5" x14ac:dyDescent="0.25">
      <c r="B5" s="84"/>
      <c r="C5" s="615"/>
      <c r="D5" s="5" t="s">
        <v>31</v>
      </c>
      <c r="E5" s="61" t="s">
        <v>32</v>
      </c>
      <c r="F5" s="61" t="s">
        <v>272</v>
      </c>
      <c r="G5" s="5" t="s">
        <v>31</v>
      </c>
      <c r="H5" s="61" t="s">
        <v>32</v>
      </c>
      <c r="I5" s="444" t="s">
        <v>272</v>
      </c>
      <c r="J5" s="83"/>
    </row>
    <row r="6" spans="2:10" ht="15.75" x14ac:dyDescent="0.25">
      <c r="B6" s="7"/>
      <c r="C6" s="7"/>
      <c r="D6" s="7"/>
      <c r="E6" s="65"/>
      <c r="F6" s="65"/>
      <c r="G6" s="7"/>
      <c r="H6" s="65"/>
      <c r="I6" s="8"/>
      <c r="J6" s="83"/>
    </row>
    <row r="7" spans="2:10" ht="15.75" x14ac:dyDescent="0.25">
      <c r="B7" s="9" t="s">
        <v>9</v>
      </c>
      <c r="C7" s="10"/>
      <c r="D7" s="10"/>
      <c r="E7" s="85"/>
      <c r="F7" s="85"/>
      <c r="G7" s="10"/>
      <c r="H7" s="85"/>
      <c r="I7" s="11"/>
      <c r="J7" s="83"/>
    </row>
    <row r="8" spans="2:10" ht="15.75" x14ac:dyDescent="0.25">
      <c r="B8" s="12" t="s">
        <v>10</v>
      </c>
      <c r="C8" s="13">
        <v>5572</v>
      </c>
      <c r="D8" s="13">
        <v>0</v>
      </c>
      <c r="E8" s="66">
        <v>5572</v>
      </c>
      <c r="F8" s="66">
        <v>0</v>
      </c>
      <c r="G8" s="70">
        <v>0</v>
      </c>
      <c r="H8" s="71">
        <v>1</v>
      </c>
      <c r="I8" s="72">
        <v>0</v>
      </c>
      <c r="J8" s="82"/>
    </row>
    <row r="9" spans="2:10" ht="15.75" x14ac:dyDescent="0.25">
      <c r="B9" s="12" t="s">
        <v>11</v>
      </c>
      <c r="C9" s="13">
        <v>139</v>
      </c>
      <c r="D9" s="13">
        <v>90</v>
      </c>
      <c r="E9" s="66">
        <v>3</v>
      </c>
      <c r="F9" s="66">
        <v>46</v>
      </c>
      <c r="G9" s="70">
        <v>0.64748201438848918</v>
      </c>
      <c r="H9" s="71">
        <v>2.1582733812949641E-2</v>
      </c>
      <c r="I9" s="72">
        <v>0.33093525179856115</v>
      </c>
      <c r="J9" s="82"/>
    </row>
    <row r="10" spans="2:10" ht="15.75" x14ac:dyDescent="0.25">
      <c r="B10" s="12" t="s">
        <v>12</v>
      </c>
      <c r="C10" s="13">
        <v>83</v>
      </c>
      <c r="D10" s="13">
        <v>31</v>
      </c>
      <c r="E10" s="66">
        <v>24</v>
      </c>
      <c r="F10" s="66">
        <v>28</v>
      </c>
      <c r="G10" s="70">
        <v>0.37349397590361444</v>
      </c>
      <c r="H10" s="71">
        <v>0.28915662650602408</v>
      </c>
      <c r="I10" s="72">
        <v>0.33734939759036142</v>
      </c>
      <c r="J10" s="82"/>
    </row>
    <row r="11" spans="2:10" ht="15.75" x14ac:dyDescent="0.25">
      <c r="B11" s="12" t="s">
        <v>13</v>
      </c>
      <c r="C11" s="13">
        <v>50</v>
      </c>
      <c r="D11" s="13">
        <v>16</v>
      </c>
      <c r="E11" s="66">
        <v>6</v>
      </c>
      <c r="F11" s="66">
        <v>28</v>
      </c>
      <c r="G11" s="70">
        <v>0.32</v>
      </c>
      <c r="H11" s="71">
        <v>0.12</v>
      </c>
      <c r="I11" s="72">
        <v>0.56000000000000005</v>
      </c>
      <c r="J11" s="82"/>
    </row>
    <row r="12" spans="2:10" ht="15.75" x14ac:dyDescent="0.25">
      <c r="B12" s="12" t="s">
        <v>14</v>
      </c>
      <c r="C12" s="13">
        <v>2423</v>
      </c>
      <c r="D12" s="13">
        <v>1475</v>
      </c>
      <c r="E12" s="66">
        <v>767</v>
      </c>
      <c r="F12" s="66">
        <v>181</v>
      </c>
      <c r="G12" s="70">
        <v>0.6087494841106067</v>
      </c>
      <c r="H12" s="71">
        <v>0.31654973173751549</v>
      </c>
      <c r="I12" s="72">
        <v>7.4700784151877836E-2</v>
      </c>
      <c r="J12" s="82"/>
    </row>
    <row r="13" spans="2:10" ht="15.75" x14ac:dyDescent="0.25">
      <c r="B13" s="12" t="s">
        <v>15</v>
      </c>
      <c r="C13" s="13">
        <v>398</v>
      </c>
      <c r="D13" s="13">
        <v>128</v>
      </c>
      <c r="E13" s="66">
        <v>199</v>
      </c>
      <c r="F13" s="66">
        <v>71</v>
      </c>
      <c r="G13" s="70">
        <v>0.32160804020100503</v>
      </c>
      <c r="H13" s="71">
        <v>0.5</v>
      </c>
      <c r="I13" s="72">
        <v>0.17839195979899497</v>
      </c>
      <c r="J13" s="82"/>
    </row>
    <row r="14" spans="2:10" ht="15.75" x14ac:dyDescent="0.25">
      <c r="B14" s="12" t="s">
        <v>16</v>
      </c>
      <c r="C14" s="13">
        <v>2025</v>
      </c>
      <c r="D14" s="13">
        <v>1347</v>
      </c>
      <c r="E14" s="66">
        <v>568</v>
      </c>
      <c r="F14" s="66">
        <v>110</v>
      </c>
      <c r="G14" s="70">
        <v>0.66518518518518521</v>
      </c>
      <c r="H14" s="71">
        <v>0.28049382716049381</v>
      </c>
      <c r="I14" s="72">
        <v>5.4320987654320987E-2</v>
      </c>
      <c r="J14" s="82"/>
    </row>
    <row r="15" spans="2:10" ht="15.75" x14ac:dyDescent="0.25">
      <c r="B15" s="12" t="s">
        <v>17</v>
      </c>
      <c r="C15" s="13">
        <v>701</v>
      </c>
      <c r="D15" s="13">
        <v>93</v>
      </c>
      <c r="E15" s="66">
        <v>240</v>
      </c>
      <c r="F15" s="66">
        <v>368</v>
      </c>
      <c r="G15" s="70">
        <v>0.13266761768901569</v>
      </c>
      <c r="H15" s="71">
        <v>0.34236804564907275</v>
      </c>
      <c r="I15" s="72">
        <v>0.52496433666191156</v>
      </c>
      <c r="J15" s="82"/>
    </row>
    <row r="16" spans="2:10" ht="15.75" x14ac:dyDescent="0.25">
      <c r="B16" s="12" t="s">
        <v>15</v>
      </c>
      <c r="C16" s="13">
        <v>478</v>
      </c>
      <c r="D16" s="13">
        <v>60</v>
      </c>
      <c r="E16" s="66">
        <v>172</v>
      </c>
      <c r="F16" s="66">
        <v>246</v>
      </c>
      <c r="G16" s="70">
        <v>0.12552301255230125</v>
      </c>
      <c r="H16" s="71">
        <v>0.35983263598326359</v>
      </c>
      <c r="I16" s="72">
        <v>0.5146443514644351</v>
      </c>
      <c r="J16" s="82"/>
    </row>
    <row r="17" spans="2:14" ht="15.75" x14ac:dyDescent="0.25">
      <c r="B17" s="12" t="s">
        <v>16</v>
      </c>
      <c r="C17" s="13">
        <v>223</v>
      </c>
      <c r="D17" s="13">
        <v>33</v>
      </c>
      <c r="E17" s="66">
        <v>68</v>
      </c>
      <c r="F17" s="66">
        <v>122</v>
      </c>
      <c r="G17" s="70">
        <v>0.14798206278026907</v>
      </c>
      <c r="H17" s="71">
        <v>0.30493273542600896</v>
      </c>
      <c r="I17" s="72">
        <v>0.547085201793722</v>
      </c>
      <c r="J17" s="82"/>
    </row>
    <row r="18" spans="2:14" ht="15.75" x14ac:dyDescent="0.25">
      <c r="B18" s="12" t="s">
        <v>18</v>
      </c>
      <c r="C18" s="86">
        <v>290</v>
      </c>
      <c r="D18" s="13">
        <v>4</v>
      </c>
      <c r="E18" s="66">
        <v>38</v>
      </c>
      <c r="F18" s="66">
        <v>248</v>
      </c>
      <c r="G18" s="70">
        <v>1.3793103448275862E-2</v>
      </c>
      <c r="H18" s="71">
        <v>0.1310344827586207</v>
      </c>
      <c r="I18" s="72">
        <v>0.85517241379310349</v>
      </c>
      <c r="J18" s="82"/>
    </row>
    <row r="19" spans="2:14" ht="15.75" x14ac:dyDescent="0.25">
      <c r="B19" s="12" t="s">
        <v>19</v>
      </c>
      <c r="C19" s="13">
        <v>47</v>
      </c>
      <c r="D19" s="13">
        <v>4</v>
      </c>
      <c r="E19" s="66">
        <v>14</v>
      </c>
      <c r="F19" s="66">
        <v>29</v>
      </c>
      <c r="G19" s="70">
        <v>8.5106382978723402E-2</v>
      </c>
      <c r="H19" s="71">
        <v>0.2978723404255319</v>
      </c>
      <c r="I19" s="72">
        <v>0.61702127659574468</v>
      </c>
      <c r="J19" s="82"/>
    </row>
    <row r="20" spans="2:14" ht="15.75" x14ac:dyDescent="0.25">
      <c r="B20" s="42"/>
      <c r="C20" s="17"/>
      <c r="D20" s="13"/>
      <c r="E20" s="66"/>
      <c r="F20" s="87"/>
      <c r="G20" s="88"/>
      <c r="H20" s="89"/>
      <c r="I20" s="90"/>
      <c r="J20" s="82"/>
    </row>
    <row r="21" spans="2:14" ht="15.75" x14ac:dyDescent="0.25">
      <c r="B21" s="20" t="s">
        <v>20</v>
      </c>
      <c r="C21" s="21">
        <v>9305</v>
      </c>
      <c r="D21" s="21">
        <v>1713</v>
      </c>
      <c r="E21" s="67">
        <v>6664</v>
      </c>
      <c r="F21" s="67">
        <v>928</v>
      </c>
      <c r="G21" s="73">
        <v>0.18409457281031705</v>
      </c>
      <c r="H21" s="74">
        <v>0.71617409994626546</v>
      </c>
      <c r="I21" s="75">
        <v>9.9731327243417517E-2</v>
      </c>
      <c r="J21" s="82"/>
    </row>
    <row r="22" spans="2:14" ht="15.75" x14ac:dyDescent="0.25">
      <c r="B22" s="23" t="s">
        <v>39</v>
      </c>
      <c r="C22" s="24">
        <v>3733</v>
      </c>
      <c r="D22" s="24">
        <v>1713</v>
      </c>
      <c r="E22" s="91">
        <v>1092</v>
      </c>
      <c r="F22" s="91">
        <v>928</v>
      </c>
      <c r="G22" s="92">
        <v>0.45888025716581837</v>
      </c>
      <c r="H22" s="93">
        <v>0.2925261184034289</v>
      </c>
      <c r="I22" s="94">
        <v>0.24859362443075275</v>
      </c>
      <c r="J22" s="82"/>
    </row>
    <row r="23" spans="2:14" ht="15.75" x14ac:dyDescent="0.25">
      <c r="B23" s="51"/>
      <c r="C23" s="51"/>
      <c r="D23" s="51"/>
      <c r="E23" s="68"/>
      <c r="F23" s="68"/>
      <c r="G23" s="51"/>
      <c r="H23" s="68"/>
      <c r="I23" s="69"/>
      <c r="J23" s="82"/>
    </row>
    <row r="24" spans="2:14" ht="15.75" x14ac:dyDescent="0.25">
      <c r="B24" s="27" t="s">
        <v>28</v>
      </c>
      <c r="C24" s="27"/>
      <c r="D24" s="27"/>
      <c r="E24" s="27"/>
      <c r="F24" s="27"/>
      <c r="G24" s="27"/>
      <c r="H24" s="27"/>
      <c r="I24" s="27"/>
      <c r="J24" s="82"/>
    </row>
    <row r="26" spans="2:14" x14ac:dyDescent="0.25">
      <c r="B26" t="s">
        <v>271</v>
      </c>
    </row>
    <row r="27" spans="2:14" ht="15.75" x14ac:dyDescent="0.25">
      <c r="B27" s="590" t="s">
        <v>268</v>
      </c>
      <c r="C27" s="590"/>
      <c r="D27" s="590"/>
      <c r="E27" s="590"/>
      <c r="F27" s="590"/>
      <c r="G27" s="590"/>
      <c r="H27" s="590"/>
      <c r="I27" s="590"/>
      <c r="J27" s="590"/>
      <c r="K27" s="590"/>
      <c r="L27" s="590"/>
      <c r="M27" s="590"/>
      <c r="N27" s="590"/>
    </row>
  </sheetData>
  <mergeCells count="7">
    <mergeCell ref="B27:N27"/>
    <mergeCell ref="B1:J1"/>
    <mergeCell ref="D4:F4"/>
    <mergeCell ref="G4:I4"/>
    <mergeCell ref="G3:I3"/>
    <mergeCell ref="D3:F3"/>
    <mergeCell ref="C3:C5"/>
  </mergeCells>
  <conditionalFormatting sqref="G8:I19">
    <cfRule type="expression" dxfId="41" priority="1" stopIfTrue="1">
      <formula>D8&lt;11</formula>
    </cfRule>
  </conditionalFormatting>
  <pageMargins left="0.7" right="0.7" top="0.75" bottom="0.75" header="0.3" footer="0.3"/>
  <pageSetup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8"/>
  <sheetViews>
    <sheetView workbookViewId="0"/>
  </sheetViews>
  <sheetFormatPr defaultRowHeight="15" x14ac:dyDescent="0.25"/>
  <cols>
    <col min="1" max="1" width="4.5703125" customWidth="1"/>
    <col min="2" max="2" width="24.5703125" customWidth="1"/>
    <col min="3" max="3" width="14.85546875" customWidth="1"/>
    <col min="4" max="4" width="15" customWidth="1"/>
    <col min="5" max="12" width="14.5703125" customWidth="1"/>
  </cols>
  <sheetData>
    <row r="1" spans="2:12" ht="15.75" x14ac:dyDescent="0.25">
      <c r="B1" s="599" t="s">
        <v>786</v>
      </c>
      <c r="C1" s="599"/>
      <c r="D1" s="599"/>
      <c r="E1" s="599"/>
      <c r="F1" s="599"/>
      <c r="G1" s="599"/>
      <c r="H1" s="599"/>
      <c r="I1" s="599"/>
      <c r="J1" s="599"/>
      <c r="K1" s="599"/>
      <c r="L1" s="599"/>
    </row>
    <row r="2" spans="2:12" ht="15.75" x14ac:dyDescent="0.25">
      <c r="B2" s="27"/>
      <c r="C2" s="27"/>
      <c r="D2" s="27"/>
      <c r="E2" s="27"/>
      <c r="F2" s="27"/>
      <c r="G2" s="27"/>
      <c r="H2" s="27"/>
      <c r="I2" s="27"/>
      <c r="J2" s="27"/>
      <c r="K2" s="57"/>
      <c r="L2" s="27"/>
    </row>
    <row r="3" spans="2:12" ht="15.75" x14ac:dyDescent="0.25">
      <c r="B3" s="1" t="s">
        <v>1</v>
      </c>
      <c r="C3" s="27"/>
      <c r="D3" s="27"/>
      <c r="E3" s="27"/>
      <c r="F3" s="27"/>
      <c r="G3" s="27"/>
      <c r="H3" s="27"/>
      <c r="I3" s="27"/>
      <c r="J3" s="27"/>
      <c r="K3" s="2"/>
      <c r="L3" s="2"/>
    </row>
    <row r="4" spans="2:12" ht="15.75" x14ac:dyDescent="0.25">
      <c r="B4" s="95"/>
      <c r="C4" s="616" t="s">
        <v>352</v>
      </c>
      <c r="D4" s="618" t="s">
        <v>353</v>
      </c>
      <c r="E4" s="620" t="s">
        <v>785</v>
      </c>
      <c r="F4" s="621"/>
      <c r="G4" s="621"/>
      <c r="H4" s="621"/>
      <c r="I4" s="621"/>
      <c r="J4" s="621"/>
      <c r="K4" s="621"/>
      <c r="L4" s="622"/>
    </row>
    <row r="5" spans="2:12" ht="48" customHeight="1" x14ac:dyDescent="0.25">
      <c r="B5" s="10"/>
      <c r="C5" s="617"/>
      <c r="D5" s="619"/>
      <c r="E5" s="96" t="s">
        <v>10</v>
      </c>
      <c r="F5" s="97" t="s">
        <v>11</v>
      </c>
      <c r="G5" s="97" t="s">
        <v>41</v>
      </c>
      <c r="H5" s="97" t="s">
        <v>42</v>
      </c>
      <c r="I5" s="97" t="s">
        <v>43</v>
      </c>
      <c r="J5" s="97" t="s">
        <v>17</v>
      </c>
      <c r="K5" s="97" t="s">
        <v>44</v>
      </c>
      <c r="L5" s="98" t="s">
        <v>19</v>
      </c>
    </row>
    <row r="6" spans="2:12" ht="15.75" x14ac:dyDescent="0.25">
      <c r="B6" s="7"/>
      <c r="C6" s="7"/>
      <c r="D6" s="8"/>
      <c r="E6" s="65"/>
      <c r="F6" s="65"/>
      <c r="G6" s="65"/>
      <c r="H6" s="65"/>
      <c r="I6" s="65"/>
      <c r="J6" s="65"/>
      <c r="K6" s="65"/>
      <c r="L6" s="8"/>
    </row>
    <row r="7" spans="2:12" ht="15.75" x14ac:dyDescent="0.25">
      <c r="B7" s="99" t="s">
        <v>45</v>
      </c>
      <c r="C7" s="56"/>
      <c r="D7" s="100"/>
      <c r="E7" s="56"/>
      <c r="F7" s="56"/>
      <c r="G7" s="56"/>
      <c r="H7" s="56"/>
      <c r="I7" s="56"/>
      <c r="J7" s="56"/>
      <c r="K7" s="56"/>
      <c r="L7" s="100"/>
    </row>
    <row r="8" spans="2:12" ht="15.75" x14ac:dyDescent="0.25">
      <c r="B8" s="38" t="s">
        <v>46</v>
      </c>
      <c r="C8" s="66">
        <v>2446</v>
      </c>
      <c r="D8" s="15">
        <v>1208</v>
      </c>
      <c r="E8" s="101">
        <v>1238</v>
      </c>
      <c r="F8" s="39">
        <v>71</v>
      </c>
      <c r="G8" s="66">
        <v>36</v>
      </c>
      <c r="H8" s="66">
        <v>22</v>
      </c>
      <c r="I8" s="39">
        <v>720</v>
      </c>
      <c r="J8" s="66">
        <v>291</v>
      </c>
      <c r="K8" s="66">
        <v>53</v>
      </c>
      <c r="L8" s="14">
        <v>15</v>
      </c>
    </row>
    <row r="9" spans="2:12" ht="15.75" x14ac:dyDescent="0.25">
      <c r="B9" s="38" t="s">
        <v>47</v>
      </c>
      <c r="C9" s="66">
        <v>3460</v>
      </c>
      <c r="D9" s="15">
        <v>1193</v>
      </c>
      <c r="E9" s="101">
        <v>2267</v>
      </c>
      <c r="F9" s="39">
        <v>50</v>
      </c>
      <c r="G9" s="66">
        <v>30</v>
      </c>
      <c r="H9" s="66">
        <v>18</v>
      </c>
      <c r="I9" s="39">
        <v>773</v>
      </c>
      <c r="J9" s="66">
        <v>230</v>
      </c>
      <c r="K9" s="66">
        <v>73</v>
      </c>
      <c r="L9" s="14">
        <v>19</v>
      </c>
    </row>
    <row r="10" spans="2:12" ht="15.75" x14ac:dyDescent="0.25">
      <c r="B10" s="38" t="s">
        <v>48</v>
      </c>
      <c r="C10" s="66">
        <v>1093</v>
      </c>
      <c r="D10" s="15">
        <v>334</v>
      </c>
      <c r="E10" s="101">
        <v>759</v>
      </c>
      <c r="F10" s="39">
        <v>8</v>
      </c>
      <c r="G10" s="66">
        <v>9</v>
      </c>
      <c r="H10" s="66">
        <v>2</v>
      </c>
      <c r="I10" s="39">
        <v>216</v>
      </c>
      <c r="J10" s="66">
        <v>59</v>
      </c>
      <c r="K10" s="66">
        <v>37</v>
      </c>
      <c r="L10" s="14">
        <v>3</v>
      </c>
    </row>
    <row r="11" spans="2:12" ht="15.75" x14ac:dyDescent="0.25">
      <c r="B11" s="38" t="s">
        <v>49</v>
      </c>
      <c r="C11" s="66">
        <v>386</v>
      </c>
      <c r="D11" s="15">
        <v>140</v>
      </c>
      <c r="E11" s="101">
        <v>246</v>
      </c>
      <c r="F11" s="39">
        <v>7</v>
      </c>
      <c r="G11" s="66">
        <v>2</v>
      </c>
      <c r="H11" s="66">
        <v>5</v>
      </c>
      <c r="I11" s="39">
        <v>88</v>
      </c>
      <c r="J11" s="66">
        <v>14</v>
      </c>
      <c r="K11" s="66">
        <v>22</v>
      </c>
      <c r="L11" s="14">
        <v>2</v>
      </c>
    </row>
    <row r="12" spans="2:12" ht="15.75" x14ac:dyDescent="0.25">
      <c r="B12" s="38" t="s">
        <v>50</v>
      </c>
      <c r="C12" s="66">
        <v>1280</v>
      </c>
      <c r="D12" s="15">
        <v>523</v>
      </c>
      <c r="E12" s="101">
        <v>757</v>
      </c>
      <c r="F12" s="39">
        <v>1</v>
      </c>
      <c r="G12" s="66">
        <v>5</v>
      </c>
      <c r="H12" s="66">
        <v>2</v>
      </c>
      <c r="I12" s="39">
        <v>349</v>
      </c>
      <c r="J12" s="66">
        <v>92</v>
      </c>
      <c r="K12" s="66">
        <v>71</v>
      </c>
      <c r="L12" s="14">
        <v>3</v>
      </c>
    </row>
    <row r="13" spans="2:12" ht="15.75" x14ac:dyDescent="0.25">
      <c r="B13" s="38" t="s">
        <v>51</v>
      </c>
      <c r="C13" s="66">
        <v>640</v>
      </c>
      <c r="D13" s="15">
        <v>335</v>
      </c>
      <c r="E13" s="101">
        <v>305</v>
      </c>
      <c r="F13" s="39">
        <v>2</v>
      </c>
      <c r="G13" s="66">
        <v>1</v>
      </c>
      <c r="H13" s="66">
        <v>1</v>
      </c>
      <c r="I13" s="39">
        <v>277</v>
      </c>
      <c r="J13" s="66">
        <v>15</v>
      </c>
      <c r="K13" s="66">
        <v>34</v>
      </c>
      <c r="L13" s="14">
        <v>5</v>
      </c>
    </row>
    <row r="14" spans="2:12" ht="15.75" x14ac:dyDescent="0.25">
      <c r="B14" s="99" t="s">
        <v>52</v>
      </c>
      <c r="C14" s="91">
        <v>9305</v>
      </c>
      <c r="D14" s="25">
        <v>3733</v>
      </c>
      <c r="E14" s="91">
        <v>5572</v>
      </c>
      <c r="F14" s="91">
        <v>139</v>
      </c>
      <c r="G14" s="91">
        <v>83</v>
      </c>
      <c r="H14" s="91">
        <v>50</v>
      </c>
      <c r="I14" s="91">
        <v>2423</v>
      </c>
      <c r="J14" s="91">
        <v>701</v>
      </c>
      <c r="K14" s="91">
        <v>290</v>
      </c>
      <c r="L14" s="25">
        <v>47</v>
      </c>
    </row>
    <row r="15" spans="2:12" ht="15.75" x14ac:dyDescent="0.25">
      <c r="B15" s="38"/>
      <c r="C15" s="66"/>
      <c r="D15" s="100"/>
      <c r="E15" s="56"/>
      <c r="F15" s="56"/>
      <c r="G15" s="56"/>
      <c r="H15" s="66"/>
      <c r="I15" s="66"/>
      <c r="J15" s="56"/>
      <c r="K15" s="56"/>
      <c r="L15" s="100"/>
    </row>
    <row r="16" spans="2:12" ht="15.75" x14ac:dyDescent="0.25">
      <c r="B16" s="99" t="s">
        <v>53</v>
      </c>
      <c r="C16" s="66"/>
      <c r="D16" s="102"/>
      <c r="E16" s="103"/>
      <c r="F16" s="103"/>
      <c r="G16" s="103"/>
      <c r="H16" s="103"/>
      <c r="I16" s="104"/>
      <c r="J16" s="103"/>
      <c r="K16" s="103"/>
      <c r="L16" s="102"/>
    </row>
    <row r="17" spans="2:12" ht="15.75" x14ac:dyDescent="0.25">
      <c r="B17" s="105" t="s">
        <v>54</v>
      </c>
      <c r="C17" s="66">
        <v>555</v>
      </c>
      <c r="D17" s="14">
        <v>346</v>
      </c>
      <c r="E17" s="66">
        <v>209</v>
      </c>
      <c r="F17" s="56">
        <v>45</v>
      </c>
      <c r="G17" s="56">
        <v>16</v>
      </c>
      <c r="H17" s="56">
        <v>7</v>
      </c>
      <c r="I17" s="66">
        <v>193</v>
      </c>
      <c r="J17" s="56">
        <v>72</v>
      </c>
      <c r="K17" s="39">
        <v>4</v>
      </c>
      <c r="L17" s="100">
        <v>9</v>
      </c>
    </row>
    <row r="18" spans="2:12" ht="15.75" x14ac:dyDescent="0.25">
      <c r="B18" s="105" t="s">
        <v>55</v>
      </c>
      <c r="C18" s="66">
        <v>729</v>
      </c>
      <c r="D18" s="14">
        <v>372</v>
      </c>
      <c r="E18" s="66">
        <v>357</v>
      </c>
      <c r="F18" s="56">
        <v>24</v>
      </c>
      <c r="G18" s="56">
        <v>14</v>
      </c>
      <c r="H18" s="56">
        <v>12</v>
      </c>
      <c r="I18" s="66">
        <v>232</v>
      </c>
      <c r="J18" s="56">
        <v>71</v>
      </c>
      <c r="K18" s="39">
        <v>11</v>
      </c>
      <c r="L18" s="100">
        <v>8</v>
      </c>
    </row>
    <row r="19" spans="2:12" ht="15.75" x14ac:dyDescent="0.25">
      <c r="B19" s="105" t="s">
        <v>56</v>
      </c>
      <c r="C19" s="66">
        <v>757</v>
      </c>
      <c r="D19" s="14">
        <v>311</v>
      </c>
      <c r="E19" s="66">
        <v>446</v>
      </c>
      <c r="F19" s="56">
        <v>18</v>
      </c>
      <c r="G19" s="56">
        <v>9</v>
      </c>
      <c r="H19" s="56">
        <v>4</v>
      </c>
      <c r="I19" s="66">
        <v>213</v>
      </c>
      <c r="J19" s="56">
        <v>48</v>
      </c>
      <c r="K19" s="39">
        <v>12</v>
      </c>
      <c r="L19" s="100">
        <v>7</v>
      </c>
    </row>
    <row r="20" spans="2:12" ht="15.75" x14ac:dyDescent="0.25">
      <c r="B20" s="105" t="s">
        <v>57</v>
      </c>
      <c r="C20" s="66">
        <v>903</v>
      </c>
      <c r="D20" s="14">
        <v>384</v>
      </c>
      <c r="E20" s="66">
        <v>519</v>
      </c>
      <c r="F20" s="56">
        <v>15</v>
      </c>
      <c r="G20" s="56">
        <v>18</v>
      </c>
      <c r="H20" s="56">
        <v>5</v>
      </c>
      <c r="I20" s="66">
        <v>256</v>
      </c>
      <c r="J20" s="56">
        <v>67</v>
      </c>
      <c r="K20" s="39">
        <v>20</v>
      </c>
      <c r="L20" s="100">
        <v>3</v>
      </c>
    </row>
    <row r="21" spans="2:12" ht="15.75" x14ac:dyDescent="0.25">
      <c r="B21" s="105" t="s">
        <v>58</v>
      </c>
      <c r="C21" s="66">
        <v>1013</v>
      </c>
      <c r="D21" s="14">
        <v>444</v>
      </c>
      <c r="E21" s="66">
        <v>569</v>
      </c>
      <c r="F21" s="56">
        <v>13</v>
      </c>
      <c r="G21" s="56">
        <v>4</v>
      </c>
      <c r="H21" s="56">
        <v>6</v>
      </c>
      <c r="I21" s="66">
        <v>300</v>
      </c>
      <c r="J21" s="56">
        <v>81</v>
      </c>
      <c r="K21" s="39">
        <v>34</v>
      </c>
      <c r="L21" s="100">
        <v>6</v>
      </c>
    </row>
    <row r="22" spans="2:12" ht="15.75" x14ac:dyDescent="0.25">
      <c r="B22" s="105" t="s">
        <v>59</v>
      </c>
      <c r="C22" s="66">
        <v>1008</v>
      </c>
      <c r="D22" s="14">
        <v>407</v>
      </c>
      <c r="E22" s="66">
        <v>601</v>
      </c>
      <c r="F22" s="56">
        <v>5</v>
      </c>
      <c r="G22" s="56">
        <v>3</v>
      </c>
      <c r="H22" s="56">
        <v>5</v>
      </c>
      <c r="I22" s="66">
        <v>289</v>
      </c>
      <c r="J22" s="56">
        <v>68</v>
      </c>
      <c r="K22" s="39">
        <v>34</v>
      </c>
      <c r="L22" s="100">
        <v>3</v>
      </c>
    </row>
    <row r="23" spans="2:12" ht="15.75" x14ac:dyDescent="0.25">
      <c r="B23" s="105" t="s">
        <v>60</v>
      </c>
      <c r="C23" s="66">
        <v>1135</v>
      </c>
      <c r="D23" s="14">
        <v>408</v>
      </c>
      <c r="E23" s="66">
        <v>727</v>
      </c>
      <c r="F23" s="56">
        <v>3</v>
      </c>
      <c r="G23" s="56">
        <v>3</v>
      </c>
      <c r="H23" s="56">
        <v>1</v>
      </c>
      <c r="I23" s="66">
        <v>287</v>
      </c>
      <c r="J23" s="56">
        <v>68</v>
      </c>
      <c r="K23" s="39">
        <v>42</v>
      </c>
      <c r="L23" s="100">
        <v>4</v>
      </c>
    </row>
    <row r="24" spans="2:12" ht="15.75" x14ac:dyDescent="0.25">
      <c r="B24" s="105" t="s">
        <v>61</v>
      </c>
      <c r="C24" s="66">
        <v>1128</v>
      </c>
      <c r="D24" s="14">
        <v>406</v>
      </c>
      <c r="E24" s="66">
        <v>722</v>
      </c>
      <c r="F24" s="56">
        <v>10</v>
      </c>
      <c r="G24" s="56">
        <v>4</v>
      </c>
      <c r="H24" s="56">
        <v>4</v>
      </c>
      <c r="I24" s="66">
        <v>257</v>
      </c>
      <c r="J24" s="56">
        <v>76</v>
      </c>
      <c r="K24" s="39">
        <v>52</v>
      </c>
      <c r="L24" s="100">
        <v>3</v>
      </c>
    </row>
    <row r="25" spans="2:12" ht="15.75" x14ac:dyDescent="0.25">
      <c r="B25" s="105" t="s">
        <v>62</v>
      </c>
      <c r="C25" s="66">
        <v>1159</v>
      </c>
      <c r="D25" s="14">
        <v>335</v>
      </c>
      <c r="E25" s="66">
        <v>824</v>
      </c>
      <c r="F25" s="56">
        <v>1</v>
      </c>
      <c r="G25" s="56">
        <v>5</v>
      </c>
      <c r="H25" s="56">
        <v>2</v>
      </c>
      <c r="I25" s="66">
        <v>210</v>
      </c>
      <c r="J25" s="56">
        <v>72</v>
      </c>
      <c r="K25" s="39">
        <v>43</v>
      </c>
      <c r="L25" s="100">
        <v>2</v>
      </c>
    </row>
    <row r="26" spans="2:12" ht="15.75" x14ac:dyDescent="0.25">
      <c r="B26" s="105" t="s">
        <v>63</v>
      </c>
      <c r="C26" s="66">
        <v>918</v>
      </c>
      <c r="D26" s="14">
        <v>320</v>
      </c>
      <c r="E26" s="66">
        <v>598</v>
      </c>
      <c r="F26" s="56">
        <v>5</v>
      </c>
      <c r="G26" s="56">
        <v>7</v>
      </c>
      <c r="H26" s="56">
        <v>4</v>
      </c>
      <c r="I26" s="66">
        <v>186</v>
      </c>
      <c r="J26" s="56">
        <v>78</v>
      </c>
      <c r="K26" s="39">
        <v>38</v>
      </c>
      <c r="L26" s="100">
        <v>2</v>
      </c>
    </row>
    <row r="27" spans="2:12" ht="15.75" x14ac:dyDescent="0.25">
      <c r="B27" s="99" t="s">
        <v>52</v>
      </c>
      <c r="C27" s="91">
        <v>9305</v>
      </c>
      <c r="D27" s="25">
        <v>3733</v>
      </c>
      <c r="E27" s="91">
        <v>5572</v>
      </c>
      <c r="F27" s="91">
        <v>139</v>
      </c>
      <c r="G27" s="91">
        <v>83</v>
      </c>
      <c r="H27" s="91">
        <v>50</v>
      </c>
      <c r="I27" s="91">
        <v>2423</v>
      </c>
      <c r="J27" s="91">
        <v>701</v>
      </c>
      <c r="K27" s="91">
        <v>290</v>
      </c>
      <c r="L27" s="25">
        <v>47</v>
      </c>
    </row>
    <row r="28" spans="2:12" ht="15.75" x14ac:dyDescent="0.25">
      <c r="B28" s="38"/>
      <c r="C28" s="66"/>
      <c r="D28" s="25"/>
      <c r="E28" s="66"/>
      <c r="F28" s="56"/>
      <c r="G28" s="106"/>
      <c r="H28" s="56"/>
      <c r="I28" s="66"/>
      <c r="J28" s="56"/>
      <c r="K28" s="56"/>
      <c r="L28" s="100"/>
    </row>
    <row r="29" spans="2:12" ht="15.75" x14ac:dyDescent="0.25">
      <c r="B29" s="99" t="s">
        <v>64</v>
      </c>
      <c r="C29" s="66"/>
      <c r="D29" s="100"/>
      <c r="E29" s="66"/>
      <c r="F29" s="56"/>
      <c r="G29" s="56"/>
      <c r="H29" s="56"/>
      <c r="I29" s="66"/>
      <c r="J29" s="56"/>
      <c r="K29" s="56"/>
      <c r="L29" s="100"/>
    </row>
    <row r="30" spans="2:12" ht="15.75" x14ac:dyDescent="0.25">
      <c r="B30" s="38" t="s">
        <v>31</v>
      </c>
      <c r="C30" s="66">
        <v>1713</v>
      </c>
      <c r="D30" s="14">
        <v>1713</v>
      </c>
      <c r="E30" s="107">
        <v>0</v>
      </c>
      <c r="F30" s="56">
        <v>90</v>
      </c>
      <c r="G30" s="56">
        <v>31</v>
      </c>
      <c r="H30" s="56">
        <v>16</v>
      </c>
      <c r="I30" s="66">
        <v>1475</v>
      </c>
      <c r="J30" s="56">
        <v>93</v>
      </c>
      <c r="K30" s="108">
        <v>4</v>
      </c>
      <c r="L30" s="15">
        <v>4</v>
      </c>
    </row>
    <row r="31" spans="2:12" ht="15.75" x14ac:dyDescent="0.25">
      <c r="B31" s="38" t="s">
        <v>32</v>
      </c>
      <c r="C31" s="66">
        <v>6664</v>
      </c>
      <c r="D31" s="14">
        <v>1092</v>
      </c>
      <c r="E31" s="107">
        <v>5572</v>
      </c>
      <c r="F31" s="56">
        <v>3</v>
      </c>
      <c r="G31" s="56">
        <v>24</v>
      </c>
      <c r="H31" s="56">
        <v>6</v>
      </c>
      <c r="I31" s="66">
        <v>767</v>
      </c>
      <c r="J31" s="56">
        <v>240</v>
      </c>
      <c r="K31" s="108">
        <v>38</v>
      </c>
      <c r="L31" s="15">
        <v>14</v>
      </c>
    </row>
    <row r="32" spans="2:12" ht="15.75" x14ac:dyDescent="0.25">
      <c r="B32" s="38" t="s">
        <v>33</v>
      </c>
      <c r="C32" s="66">
        <v>928</v>
      </c>
      <c r="D32" s="14">
        <v>928</v>
      </c>
      <c r="E32" s="107">
        <v>0</v>
      </c>
      <c r="F32" s="56">
        <v>46</v>
      </c>
      <c r="G32" s="56">
        <v>28</v>
      </c>
      <c r="H32" s="56">
        <v>28</v>
      </c>
      <c r="I32" s="66">
        <v>181</v>
      </c>
      <c r="J32" s="56">
        <v>368</v>
      </c>
      <c r="K32" s="108">
        <v>248</v>
      </c>
      <c r="L32" s="15">
        <v>29</v>
      </c>
    </row>
    <row r="33" spans="2:14" ht="15.75" x14ac:dyDescent="0.25">
      <c r="B33" s="99" t="s">
        <v>65</v>
      </c>
      <c r="C33" s="91">
        <v>9305</v>
      </c>
      <c r="D33" s="25">
        <v>3733</v>
      </c>
      <c r="E33" s="91">
        <v>5572</v>
      </c>
      <c r="F33" s="91">
        <v>139</v>
      </c>
      <c r="G33" s="91">
        <v>83</v>
      </c>
      <c r="H33" s="91">
        <v>50</v>
      </c>
      <c r="I33" s="91">
        <v>2423</v>
      </c>
      <c r="J33" s="91">
        <v>701</v>
      </c>
      <c r="K33" s="91">
        <v>290</v>
      </c>
      <c r="L33" s="25">
        <v>47</v>
      </c>
    </row>
    <row r="34" spans="2:14" ht="15.75" x14ac:dyDescent="0.25">
      <c r="B34" s="68"/>
      <c r="C34" s="51"/>
      <c r="D34" s="69"/>
      <c r="E34" s="68"/>
      <c r="F34" s="68"/>
      <c r="G34" s="68"/>
      <c r="H34" s="68"/>
      <c r="I34" s="68"/>
      <c r="J34" s="68"/>
      <c r="K34" s="68"/>
      <c r="L34" s="69"/>
    </row>
    <row r="35" spans="2:14" ht="15.75" x14ac:dyDescent="0.25">
      <c r="B35" s="27" t="s">
        <v>28</v>
      </c>
      <c r="C35" s="2"/>
      <c r="D35" s="2"/>
      <c r="E35" s="2"/>
      <c r="F35" s="2"/>
      <c r="G35" s="2"/>
      <c r="H35" s="2"/>
      <c r="I35" s="2"/>
      <c r="J35" s="2"/>
      <c r="K35" s="2"/>
      <c r="L35" s="2"/>
    </row>
    <row r="37" spans="2:14" x14ac:dyDescent="0.25">
      <c r="B37" t="s">
        <v>273</v>
      </c>
    </row>
    <row r="38" spans="2:14" ht="15.75" x14ac:dyDescent="0.25">
      <c r="B38" s="590" t="s">
        <v>268</v>
      </c>
      <c r="C38" s="590"/>
      <c r="D38" s="590"/>
      <c r="E38" s="590"/>
      <c r="F38" s="590"/>
      <c r="G38" s="590"/>
      <c r="H38" s="590"/>
      <c r="I38" s="590"/>
      <c r="J38" s="590"/>
      <c r="K38" s="590"/>
      <c r="L38" s="590"/>
      <c r="M38" s="590"/>
      <c r="N38" s="590"/>
    </row>
  </sheetData>
  <mergeCells count="5">
    <mergeCell ref="B1:L1"/>
    <mergeCell ref="C4:C5"/>
    <mergeCell ref="D4:D5"/>
    <mergeCell ref="E4:L4"/>
    <mergeCell ref="B38:N38"/>
  </mergeCells>
  <pageMargins left="0.7" right="0.7" top="0.75" bottom="0.75" header="0.3" footer="0.3"/>
  <pageSetup paperSize="9" scale="7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1"/>
  <sheetViews>
    <sheetView workbookViewId="0"/>
  </sheetViews>
  <sheetFormatPr defaultRowHeight="15" x14ac:dyDescent="0.25"/>
  <cols>
    <col min="1" max="1" width="3.42578125" customWidth="1"/>
    <col min="2" max="2" width="23.42578125" customWidth="1"/>
    <col min="3" max="3" width="13.5703125" customWidth="1"/>
    <col min="4" max="4" width="15.42578125" customWidth="1"/>
    <col min="5" max="12" width="13.5703125" customWidth="1"/>
  </cols>
  <sheetData>
    <row r="1" spans="2:13" ht="39" customHeight="1" x14ac:dyDescent="0.25">
      <c r="B1" s="623" t="s">
        <v>250</v>
      </c>
      <c r="C1" s="623"/>
      <c r="D1" s="623"/>
      <c r="E1" s="623"/>
      <c r="F1" s="623"/>
      <c r="G1" s="623"/>
      <c r="H1" s="623"/>
      <c r="I1" s="623"/>
      <c r="J1" s="623"/>
      <c r="K1" s="623"/>
      <c r="L1" s="623"/>
      <c r="M1" s="623"/>
    </row>
    <row r="2" spans="2:13" ht="15.75" x14ac:dyDescent="0.25">
      <c r="B2" s="27"/>
      <c r="C2" s="27"/>
      <c r="D2" s="27"/>
      <c r="E2" s="27"/>
      <c r="F2" s="27"/>
      <c r="G2" s="27"/>
      <c r="H2" s="27"/>
      <c r="I2" s="27"/>
      <c r="J2" s="27"/>
      <c r="K2" s="27"/>
      <c r="L2" s="57"/>
      <c r="M2" s="58"/>
    </row>
    <row r="3" spans="2:13" ht="15.75" x14ac:dyDescent="0.25">
      <c r="B3" s="95"/>
      <c r="C3" s="620" t="s">
        <v>787</v>
      </c>
      <c r="D3" s="621"/>
      <c r="E3" s="621"/>
      <c r="F3" s="621"/>
      <c r="G3" s="621"/>
      <c r="H3" s="621"/>
      <c r="I3" s="621"/>
      <c r="J3" s="621"/>
      <c r="K3" s="621"/>
      <c r="L3" s="622"/>
    </row>
    <row r="4" spans="2:13" ht="94.5" x14ac:dyDescent="0.25">
      <c r="B4" s="10"/>
      <c r="C4" s="96" t="s">
        <v>788</v>
      </c>
      <c r="D4" s="98" t="s">
        <v>789</v>
      </c>
      <c r="E4" s="97" t="s">
        <v>10</v>
      </c>
      <c r="F4" s="97" t="s">
        <v>11</v>
      </c>
      <c r="G4" s="97" t="s">
        <v>12</v>
      </c>
      <c r="H4" s="97" t="s">
        <v>13</v>
      </c>
      <c r="I4" s="97" t="s">
        <v>14</v>
      </c>
      <c r="J4" s="97" t="s">
        <v>17</v>
      </c>
      <c r="K4" s="97" t="s">
        <v>18</v>
      </c>
      <c r="L4" s="98" t="s">
        <v>19</v>
      </c>
    </row>
    <row r="5" spans="2:13" ht="15.75" x14ac:dyDescent="0.25">
      <c r="B5" s="7"/>
      <c r="C5" s="10"/>
      <c r="D5" s="11"/>
      <c r="E5" s="85"/>
      <c r="F5" s="85"/>
      <c r="G5" s="85"/>
      <c r="H5" s="85"/>
      <c r="I5" s="85"/>
      <c r="J5" s="85"/>
      <c r="K5" s="85"/>
      <c r="L5" s="11"/>
    </row>
    <row r="6" spans="2:13" ht="15.75" x14ac:dyDescent="0.25">
      <c r="B6" s="23" t="s">
        <v>45</v>
      </c>
      <c r="C6" s="12"/>
      <c r="D6" s="100"/>
      <c r="E6" s="56"/>
      <c r="F6" s="56"/>
      <c r="G6" s="56"/>
      <c r="H6" s="56"/>
      <c r="I6" s="56"/>
      <c r="J6" s="56"/>
      <c r="K6" s="56"/>
      <c r="L6" s="100"/>
    </row>
    <row r="7" spans="2:13" ht="15.75" x14ac:dyDescent="0.25">
      <c r="B7" s="12" t="s">
        <v>46</v>
      </c>
      <c r="C7" s="109">
        <v>72.425575762600445</v>
      </c>
      <c r="D7" s="110">
        <v>35.768640850867271</v>
      </c>
      <c r="E7" s="109">
        <v>36.656934911733181</v>
      </c>
      <c r="F7" s="111">
        <v>2.1022959440493181</v>
      </c>
      <c r="G7" s="111">
        <v>1.0659528730390908</v>
      </c>
      <c r="H7" s="111">
        <v>0.6514156446349999</v>
      </c>
      <c r="I7" s="111">
        <v>21.319057460781817</v>
      </c>
      <c r="J7" s="111">
        <v>8.6164523903993189</v>
      </c>
      <c r="K7" s="111">
        <v>1.5693195075297726</v>
      </c>
      <c r="L7" s="112">
        <v>0.44414703043295456</v>
      </c>
    </row>
    <row r="8" spans="2:13" ht="15.75" x14ac:dyDescent="0.25">
      <c r="B8" s="12" t="s">
        <v>47</v>
      </c>
      <c r="C8" s="109">
        <v>121.31326872642104</v>
      </c>
      <c r="D8" s="110">
        <v>41.828534563763093</v>
      </c>
      <c r="E8" s="109">
        <v>79.484734162657958</v>
      </c>
      <c r="F8" s="111">
        <v>1.7530819180118646</v>
      </c>
      <c r="G8" s="111">
        <v>1.0518491508071188</v>
      </c>
      <c r="H8" s="111">
        <v>0.63110949048427134</v>
      </c>
      <c r="I8" s="111">
        <v>27.102646452463429</v>
      </c>
      <c r="J8" s="111">
        <v>8.0641768228545789</v>
      </c>
      <c r="K8" s="111">
        <v>2.5594996002973227</v>
      </c>
      <c r="L8" s="112">
        <v>0.66617112884450869</v>
      </c>
    </row>
    <row r="9" spans="2:13" ht="15.75" x14ac:dyDescent="0.25">
      <c r="B9" s="12" t="s">
        <v>48</v>
      </c>
      <c r="C9" s="109">
        <v>134.79681815378922</v>
      </c>
      <c r="D9" s="110">
        <v>41.191342418449771</v>
      </c>
      <c r="E9" s="109">
        <v>93.605475735339468</v>
      </c>
      <c r="F9" s="111">
        <v>0.98661898008262938</v>
      </c>
      <c r="G9" s="111">
        <v>1.109946352592958</v>
      </c>
      <c r="H9" s="111">
        <v>0.24665474502065735</v>
      </c>
      <c r="I9" s="111">
        <v>26.638712462230991</v>
      </c>
      <c r="J9" s="111">
        <v>7.276314978109391</v>
      </c>
      <c r="K9" s="111">
        <v>4.5631127828821612</v>
      </c>
      <c r="L9" s="112">
        <v>0.36998211753098598</v>
      </c>
    </row>
    <row r="10" spans="2:13" ht="15.75" x14ac:dyDescent="0.25">
      <c r="B10" s="12" t="s">
        <v>49</v>
      </c>
      <c r="C10" s="109">
        <v>120.43681747269891</v>
      </c>
      <c r="D10" s="110">
        <v>43.681747269890799</v>
      </c>
      <c r="E10" s="109">
        <v>76.755070202808113</v>
      </c>
      <c r="F10" s="111">
        <v>2.1840873634945397</v>
      </c>
      <c r="G10" s="111">
        <v>0.62402496099843985</v>
      </c>
      <c r="H10" s="111">
        <v>1.5600624024960998</v>
      </c>
      <c r="I10" s="111">
        <v>27.457098283931355</v>
      </c>
      <c r="J10" s="111">
        <v>4.3681747269890794</v>
      </c>
      <c r="K10" s="111">
        <v>6.8642745709828388</v>
      </c>
      <c r="L10" s="112">
        <v>0.62402496099843985</v>
      </c>
    </row>
    <row r="11" spans="2:13" ht="15.75" x14ac:dyDescent="0.25">
      <c r="B11" s="12" t="s">
        <v>50</v>
      </c>
      <c r="C11" s="109">
        <v>107.66163965312766</v>
      </c>
      <c r="D11" s="110">
        <v>43.989873077020121</v>
      </c>
      <c r="E11" s="109">
        <v>63.67176657610753</v>
      </c>
      <c r="F11" s="111">
        <v>8.4110655979005994E-2</v>
      </c>
      <c r="G11" s="111">
        <v>0.42055327989502994</v>
      </c>
      <c r="H11" s="111">
        <v>0.16822131195801199</v>
      </c>
      <c r="I11" s="111">
        <v>29.354618936673088</v>
      </c>
      <c r="J11" s="111">
        <v>7.7381803500685509</v>
      </c>
      <c r="K11" s="111">
        <v>5.9718565745094248</v>
      </c>
      <c r="L11" s="112">
        <v>0.25233196793701795</v>
      </c>
    </row>
    <row r="12" spans="2:13" ht="15.75" x14ac:dyDescent="0.25">
      <c r="B12" s="12" t="s">
        <v>51</v>
      </c>
      <c r="C12" s="109">
        <v>112.84492638631755</v>
      </c>
      <c r="D12" s="110">
        <v>59.067266155338089</v>
      </c>
      <c r="E12" s="109">
        <v>53.777660230979464</v>
      </c>
      <c r="F12" s="111">
        <v>0.35264039495724236</v>
      </c>
      <c r="G12" s="111">
        <v>0.17632019747862118</v>
      </c>
      <c r="H12" s="111">
        <v>0.17632019747862118</v>
      </c>
      <c r="I12" s="111">
        <v>48.840694701578066</v>
      </c>
      <c r="J12" s="111">
        <v>2.6448029621793179</v>
      </c>
      <c r="K12" s="111">
        <v>5.9948867142731199</v>
      </c>
      <c r="L12" s="112">
        <v>0.88160098739310588</v>
      </c>
    </row>
    <row r="13" spans="2:13" ht="15.75" x14ac:dyDescent="0.25">
      <c r="B13" s="23" t="s">
        <v>52</v>
      </c>
      <c r="C13" s="113">
        <v>102.06443276635747</v>
      </c>
      <c r="D13" s="114">
        <v>40.946429609544595</v>
      </c>
      <c r="E13" s="113">
        <v>61.118003156812875</v>
      </c>
      <c r="F13" s="115">
        <v>1.5246594470202779</v>
      </c>
      <c r="G13" s="115">
        <v>0.91040815901210848</v>
      </c>
      <c r="H13" s="115">
        <v>0.54843865000729419</v>
      </c>
      <c r="I13" s="115">
        <v>26.577336979353479</v>
      </c>
      <c r="J13" s="115">
        <v>7.6891098731022653</v>
      </c>
      <c r="K13" s="115">
        <v>3.1809441700423067</v>
      </c>
      <c r="L13" s="116">
        <v>0.51553233100685658</v>
      </c>
    </row>
    <row r="14" spans="2:13" ht="15.75" x14ac:dyDescent="0.25">
      <c r="B14" s="12"/>
      <c r="C14" s="109"/>
      <c r="D14" s="100"/>
      <c r="E14" s="109"/>
      <c r="F14" s="111"/>
      <c r="G14" s="111"/>
      <c r="H14" s="111"/>
      <c r="I14" s="111"/>
      <c r="J14" s="111"/>
      <c r="K14" s="111"/>
      <c r="L14" s="112"/>
    </row>
    <row r="15" spans="2:13" ht="15.75" x14ac:dyDescent="0.25">
      <c r="B15" s="23" t="s">
        <v>53</v>
      </c>
      <c r="C15" s="117"/>
      <c r="D15" s="102"/>
      <c r="E15" s="118"/>
      <c r="F15" s="119"/>
      <c r="G15" s="119"/>
      <c r="H15" s="119"/>
      <c r="I15" s="119"/>
      <c r="J15" s="119"/>
      <c r="K15" s="119"/>
      <c r="L15" s="120"/>
    </row>
    <row r="16" spans="2:13" ht="15.75" x14ac:dyDescent="0.25">
      <c r="B16" s="121" t="s">
        <v>54</v>
      </c>
      <c r="C16" s="109">
        <v>53.883495145631073</v>
      </c>
      <c r="D16" s="112">
        <v>33.592233009708735</v>
      </c>
      <c r="E16" s="109">
        <v>20.291262135922327</v>
      </c>
      <c r="F16" s="111">
        <v>4.3689320388349513</v>
      </c>
      <c r="G16" s="111">
        <v>1.5533980582524272</v>
      </c>
      <c r="H16" s="111">
        <v>0.67961165048543692</v>
      </c>
      <c r="I16" s="111">
        <v>18.737864077669901</v>
      </c>
      <c r="J16" s="111">
        <v>6.9902912621359219</v>
      </c>
      <c r="K16" s="122">
        <v>0.38834951456310679</v>
      </c>
      <c r="L16" s="123">
        <v>0.87378640776699024</v>
      </c>
    </row>
    <row r="17" spans="2:14" ht="15.75" x14ac:dyDescent="0.25">
      <c r="B17" s="121" t="s">
        <v>55</v>
      </c>
      <c r="C17" s="109">
        <v>77.092278082104869</v>
      </c>
      <c r="D17" s="112">
        <v>39.339269473995898</v>
      </c>
      <c r="E17" s="109">
        <v>37.753008608108964</v>
      </c>
      <c r="F17" s="111">
        <v>2.5380173854190899</v>
      </c>
      <c r="G17" s="111">
        <v>1.4805101414944692</v>
      </c>
      <c r="H17" s="111">
        <v>1.269008692709545</v>
      </c>
      <c r="I17" s="111">
        <v>24.534168059051204</v>
      </c>
      <c r="J17" s="111">
        <v>7.5083014318648083</v>
      </c>
      <c r="K17" s="111">
        <v>1.1632579683170829</v>
      </c>
      <c r="L17" s="123">
        <v>0.84600579513969676</v>
      </c>
    </row>
    <row r="18" spans="2:14" ht="15.75" x14ac:dyDescent="0.25">
      <c r="B18" s="121" t="s">
        <v>56</v>
      </c>
      <c r="C18" s="109">
        <v>87.677642780203612</v>
      </c>
      <c r="D18" s="112">
        <v>36.020801723439</v>
      </c>
      <c r="E18" s="109">
        <v>51.65684105676462</v>
      </c>
      <c r="F18" s="111">
        <v>2.0848052444434146</v>
      </c>
      <c r="G18" s="111">
        <v>1.0424026222217073</v>
      </c>
      <c r="H18" s="111">
        <v>0.46329005432075887</v>
      </c>
      <c r="I18" s="111">
        <v>24.67019539258041</v>
      </c>
      <c r="J18" s="111">
        <v>5.5594806518491069</v>
      </c>
      <c r="K18" s="111">
        <v>1.3898701629622767</v>
      </c>
      <c r="L18" s="123">
        <v>0.81075759506132794</v>
      </c>
    </row>
    <row r="19" spans="2:14" ht="15.75" x14ac:dyDescent="0.25">
      <c r="B19" s="121" t="s">
        <v>57</v>
      </c>
      <c r="C19" s="109">
        <v>104.52961672473869</v>
      </c>
      <c r="D19" s="112">
        <v>44.451132693576582</v>
      </c>
      <c r="E19" s="109">
        <v>60.078484031162091</v>
      </c>
      <c r="F19" s="111">
        <v>1.7363723708428354</v>
      </c>
      <c r="G19" s="111">
        <v>2.0836468450114025</v>
      </c>
      <c r="H19" s="111">
        <v>0.57879079028094504</v>
      </c>
      <c r="I19" s="111">
        <v>29.634088462384387</v>
      </c>
      <c r="J19" s="111">
        <v>7.7557965897646639</v>
      </c>
      <c r="K19" s="111">
        <v>2.3151631611237802</v>
      </c>
      <c r="L19" s="123">
        <v>0.34727447416856705</v>
      </c>
    </row>
    <row r="20" spans="2:14" ht="15.75" x14ac:dyDescent="0.25">
      <c r="B20" s="121" t="s">
        <v>58</v>
      </c>
      <c r="C20" s="109">
        <v>115.40871546567929</v>
      </c>
      <c r="D20" s="112">
        <v>50.583879236684709</v>
      </c>
      <c r="E20" s="109">
        <v>64.824836228994599</v>
      </c>
      <c r="F20" s="111">
        <v>1.4810595272002278</v>
      </c>
      <c r="G20" s="111">
        <v>0.45571062375391624</v>
      </c>
      <c r="H20" s="111">
        <v>0.68356593563087442</v>
      </c>
      <c r="I20" s="111">
        <v>34.178296781543722</v>
      </c>
      <c r="J20" s="111">
        <v>9.2281401310168043</v>
      </c>
      <c r="K20" s="111">
        <v>3.8735403019082879</v>
      </c>
      <c r="L20" s="123">
        <v>0.68356593563087442</v>
      </c>
    </row>
    <row r="21" spans="2:14" ht="15.75" x14ac:dyDescent="0.25">
      <c r="B21" s="121" t="s">
        <v>59</v>
      </c>
      <c r="C21" s="109">
        <v>113.37562424078823</v>
      </c>
      <c r="D21" s="112">
        <v>45.777657803572232</v>
      </c>
      <c r="E21" s="109">
        <v>67.597966437216002</v>
      </c>
      <c r="F21" s="111">
        <v>0.5623790884959734</v>
      </c>
      <c r="G21" s="111">
        <v>0.33742745309758404</v>
      </c>
      <c r="H21" s="111">
        <v>0.5623790884959734</v>
      </c>
      <c r="I21" s="111">
        <v>32.50551131506726</v>
      </c>
      <c r="J21" s="111">
        <v>7.6483556035452382</v>
      </c>
      <c r="K21" s="111">
        <v>3.8241778017726191</v>
      </c>
      <c r="L21" s="123">
        <v>0.33742745309758404</v>
      </c>
    </row>
    <row r="22" spans="2:14" ht="15.75" x14ac:dyDescent="0.25">
      <c r="B22" s="121" t="s">
        <v>60</v>
      </c>
      <c r="C22" s="109">
        <v>119.96110512186357</v>
      </c>
      <c r="D22" s="112">
        <v>43.122582281691933</v>
      </c>
      <c r="E22" s="109">
        <v>76.838522840171649</v>
      </c>
      <c r="F22" s="111">
        <v>0.31707781089479359</v>
      </c>
      <c r="G22" s="111">
        <v>0.31707781089479359</v>
      </c>
      <c r="H22" s="111">
        <v>0.10569260363159787</v>
      </c>
      <c r="I22" s="111">
        <v>30.333777242268585</v>
      </c>
      <c r="J22" s="111">
        <v>7.1870970469486553</v>
      </c>
      <c r="K22" s="111">
        <v>4.4390893525271098</v>
      </c>
      <c r="L22" s="123">
        <v>0.42277041452639147</v>
      </c>
    </row>
    <row r="23" spans="2:14" ht="15.75" x14ac:dyDescent="0.25">
      <c r="B23" s="121" t="s">
        <v>61</v>
      </c>
      <c r="C23" s="109">
        <v>122.31222146319249</v>
      </c>
      <c r="D23" s="112">
        <v>44.023725101113598</v>
      </c>
      <c r="E23" s="109">
        <v>78.288496362078874</v>
      </c>
      <c r="F23" s="111">
        <v>1.0843282044609261</v>
      </c>
      <c r="G23" s="111">
        <v>0.43373128178437048</v>
      </c>
      <c r="H23" s="111">
        <v>0.43373128178437048</v>
      </c>
      <c r="I23" s="111">
        <v>27.867234854645805</v>
      </c>
      <c r="J23" s="111">
        <v>8.2408943539030393</v>
      </c>
      <c r="K23" s="111">
        <v>5.638506663196817</v>
      </c>
      <c r="L23" s="123">
        <v>0.32529846133827783</v>
      </c>
    </row>
    <row r="24" spans="2:14" ht="15.75" x14ac:dyDescent="0.25">
      <c r="B24" s="121" t="s">
        <v>62</v>
      </c>
      <c r="C24" s="109">
        <v>124.76989159337288</v>
      </c>
      <c r="D24" s="112">
        <v>36.063773670215632</v>
      </c>
      <c r="E24" s="109">
        <v>88.706117923157251</v>
      </c>
      <c r="F24" s="111">
        <v>0.10765305573198695</v>
      </c>
      <c r="G24" s="111">
        <v>0.53826527865993479</v>
      </c>
      <c r="H24" s="111">
        <v>0.21530611146397391</v>
      </c>
      <c r="I24" s="111">
        <v>22.607141703717257</v>
      </c>
      <c r="J24" s="111">
        <v>7.7510200127030604</v>
      </c>
      <c r="K24" s="111">
        <v>4.6290813964754394</v>
      </c>
      <c r="L24" s="123">
        <v>0.21530611146397391</v>
      </c>
    </row>
    <row r="25" spans="2:14" ht="15.75" x14ac:dyDescent="0.25">
      <c r="B25" s="121" t="s">
        <v>63</v>
      </c>
      <c r="C25" s="109">
        <v>108.02541774535185</v>
      </c>
      <c r="D25" s="112">
        <v>37.655919039774062</v>
      </c>
      <c r="E25" s="109">
        <v>70.369498705577783</v>
      </c>
      <c r="F25" s="111">
        <v>0.58837373499646972</v>
      </c>
      <c r="G25" s="111">
        <v>0.82372322899505757</v>
      </c>
      <c r="H25" s="111">
        <v>0.4706989879971758</v>
      </c>
      <c r="I25" s="111">
        <v>21.887502941868672</v>
      </c>
      <c r="J25" s="111">
        <v>9.1786302659449284</v>
      </c>
      <c r="K25" s="111">
        <v>4.4716403859731706</v>
      </c>
      <c r="L25" s="123">
        <v>0.2353494939985879</v>
      </c>
    </row>
    <row r="26" spans="2:14" ht="15.75" x14ac:dyDescent="0.25">
      <c r="B26" s="23" t="s">
        <v>52</v>
      </c>
      <c r="C26" s="113">
        <v>102.06443276635747</v>
      </c>
      <c r="D26" s="116">
        <v>40.946429609544595</v>
      </c>
      <c r="E26" s="113">
        <v>61.118003156812875</v>
      </c>
      <c r="F26" s="115">
        <v>1.5246594470202779</v>
      </c>
      <c r="G26" s="115">
        <v>0.91040815901210848</v>
      </c>
      <c r="H26" s="115">
        <v>0.54843865000729419</v>
      </c>
      <c r="I26" s="115">
        <v>26.577336979353479</v>
      </c>
      <c r="J26" s="115">
        <v>7.6891098731022653</v>
      </c>
      <c r="K26" s="115">
        <v>3.1809441700423067</v>
      </c>
      <c r="L26" s="116">
        <v>0.51553233100685658</v>
      </c>
    </row>
    <row r="27" spans="2:14" ht="15.75" x14ac:dyDescent="0.25">
      <c r="B27" s="51"/>
      <c r="C27" s="51"/>
      <c r="D27" s="69"/>
      <c r="E27" s="124"/>
      <c r="F27" s="68"/>
      <c r="G27" s="68"/>
      <c r="H27" s="68"/>
      <c r="I27" s="68"/>
      <c r="J27" s="68"/>
      <c r="K27" s="68"/>
      <c r="L27" s="69"/>
    </row>
    <row r="28" spans="2:14" ht="15.75" x14ac:dyDescent="0.25">
      <c r="B28" s="27" t="s">
        <v>66</v>
      </c>
      <c r="C28" s="125"/>
      <c r="D28" s="27"/>
      <c r="E28" s="27"/>
      <c r="F28" s="27"/>
      <c r="G28" s="27"/>
      <c r="H28" s="27"/>
      <c r="I28" s="27"/>
      <c r="J28" s="27"/>
      <c r="K28" s="27"/>
      <c r="L28" s="27"/>
      <c r="M28" s="27"/>
    </row>
    <row r="30" spans="2:14" x14ac:dyDescent="0.25">
      <c r="B30" t="s">
        <v>273</v>
      </c>
    </row>
    <row r="31" spans="2:14" ht="15.75" x14ac:dyDescent="0.25">
      <c r="B31" s="590" t="s">
        <v>268</v>
      </c>
      <c r="C31" s="590"/>
      <c r="D31" s="590"/>
      <c r="E31" s="590"/>
      <c r="F31" s="590"/>
      <c r="G31" s="590"/>
      <c r="H31" s="590"/>
      <c r="I31" s="590"/>
      <c r="J31" s="590"/>
      <c r="K31" s="590"/>
      <c r="L31" s="590"/>
      <c r="M31" s="590"/>
      <c r="N31" s="590"/>
    </row>
  </sheetData>
  <mergeCells count="3">
    <mergeCell ref="B1:M1"/>
    <mergeCell ref="C3:L3"/>
    <mergeCell ref="B31:N31"/>
  </mergeCells>
  <pageMargins left="0.7" right="0.7" top="0.75" bottom="0.75" header="0.3" footer="0.3"/>
  <pageSetup paperSize="9" scale="7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6"/>
  <sheetViews>
    <sheetView workbookViewId="0"/>
  </sheetViews>
  <sheetFormatPr defaultRowHeight="15" x14ac:dyDescent="0.25"/>
  <cols>
    <col min="1" max="1" width="5" customWidth="1"/>
    <col min="2" max="2" width="23" bestFit="1" customWidth="1"/>
    <col min="3" max="3" width="13.28515625" customWidth="1"/>
    <col min="4" max="4" width="15.7109375" customWidth="1"/>
    <col min="5" max="12" width="13.28515625" customWidth="1"/>
    <col min="18" max="18" width="9.140625" style="37"/>
  </cols>
  <sheetData>
    <row r="1" spans="2:20" ht="15.75" x14ac:dyDescent="0.25">
      <c r="B1" s="623" t="s">
        <v>67</v>
      </c>
      <c r="C1" s="623"/>
      <c r="D1" s="623"/>
      <c r="E1" s="623"/>
      <c r="F1" s="623"/>
      <c r="G1" s="623"/>
      <c r="H1" s="623"/>
      <c r="I1" s="623"/>
      <c r="J1" s="623"/>
      <c r="K1" s="623"/>
      <c r="L1" s="623"/>
    </row>
    <row r="3" spans="2:20" ht="94.5" x14ac:dyDescent="0.25">
      <c r="B3" s="126"/>
      <c r="C3" s="127" t="s">
        <v>352</v>
      </c>
      <c r="D3" s="128" t="s">
        <v>353</v>
      </c>
      <c r="E3" s="129" t="s">
        <v>10</v>
      </c>
      <c r="F3" s="129" t="s">
        <v>11</v>
      </c>
      <c r="G3" s="129" t="s">
        <v>12</v>
      </c>
      <c r="H3" s="129" t="s">
        <v>13</v>
      </c>
      <c r="I3" s="129" t="s">
        <v>14</v>
      </c>
      <c r="J3" s="129" t="s">
        <v>17</v>
      </c>
      <c r="K3" s="129" t="s">
        <v>18</v>
      </c>
      <c r="L3" s="128" t="s">
        <v>19</v>
      </c>
    </row>
    <row r="4" spans="2:20" ht="15.75" x14ac:dyDescent="0.25">
      <c r="B4" s="126"/>
      <c r="C4" s="130"/>
      <c r="D4" s="131"/>
      <c r="E4" s="132"/>
      <c r="F4" s="132"/>
      <c r="G4" s="132"/>
      <c r="H4" s="132"/>
      <c r="I4" s="132"/>
      <c r="J4" s="132"/>
      <c r="K4" s="132"/>
      <c r="L4" s="131"/>
      <c r="O4" s="395"/>
      <c r="P4" s="395"/>
      <c r="Q4" s="395"/>
      <c r="R4" s="395"/>
      <c r="S4" s="395"/>
      <c r="T4" s="395"/>
    </row>
    <row r="5" spans="2:20" ht="15.75" x14ac:dyDescent="0.25">
      <c r="B5" s="133" t="s">
        <v>45</v>
      </c>
      <c r="C5" s="134"/>
      <c r="D5" s="135"/>
      <c r="E5" s="136"/>
      <c r="F5" s="136"/>
      <c r="G5" s="136"/>
      <c r="H5" s="136"/>
      <c r="I5" s="136"/>
      <c r="J5" s="136"/>
      <c r="K5" s="136"/>
      <c r="L5" s="135"/>
      <c r="O5" s="395"/>
      <c r="P5" s="395"/>
      <c r="Q5" s="395"/>
      <c r="R5" s="395"/>
      <c r="S5" s="395"/>
      <c r="T5" s="395"/>
    </row>
    <row r="6" spans="2:20" ht="15.75" x14ac:dyDescent="0.25">
      <c r="B6" s="134" t="s">
        <v>46</v>
      </c>
      <c r="C6" s="137">
        <v>27.516353229762878</v>
      </c>
      <c r="D6" s="138">
        <v>49.634933774834437</v>
      </c>
      <c r="E6" s="139">
        <v>5.933764135702746</v>
      </c>
      <c r="F6" s="140">
        <v>57.605633802816904</v>
      </c>
      <c r="G6" s="140">
        <v>22.277777777777779</v>
      </c>
      <c r="H6" s="140">
        <v>42.363636363636367</v>
      </c>
      <c r="I6" s="140">
        <v>53.977777777777774</v>
      </c>
      <c r="J6" s="140">
        <v>46.116838487972508</v>
      </c>
      <c r="K6" s="140">
        <v>23.622641509433961</v>
      </c>
      <c r="L6" s="138">
        <v>39.799999999999997</v>
      </c>
      <c r="O6" s="443"/>
      <c r="P6" s="66"/>
      <c r="Q6" s="450"/>
      <c r="R6" s="108"/>
      <c r="S6" s="66"/>
      <c r="T6" s="450"/>
    </row>
    <row r="7" spans="2:20" ht="15.75" x14ac:dyDescent="0.25">
      <c r="B7" s="134" t="s">
        <v>47</v>
      </c>
      <c r="C7" s="137">
        <v>19.926589595375724</v>
      </c>
      <c r="D7" s="138">
        <v>45.944677284157585</v>
      </c>
      <c r="E7" s="139">
        <v>6.2346713718570799</v>
      </c>
      <c r="F7" s="140">
        <v>53.4</v>
      </c>
      <c r="G7" s="140">
        <v>60.033333333333331</v>
      </c>
      <c r="H7" s="140">
        <v>38.833333333333336</v>
      </c>
      <c r="I7" s="140">
        <v>49.67917205692109</v>
      </c>
      <c r="J7" s="140">
        <v>38.960869565217394</v>
      </c>
      <c r="K7" s="140">
        <v>23.383561643835616</v>
      </c>
      <c r="L7" s="138">
        <v>30.05263157894737</v>
      </c>
      <c r="O7" s="443"/>
      <c r="P7" s="66"/>
      <c r="Q7" s="450"/>
      <c r="R7" s="108"/>
      <c r="S7" s="66"/>
      <c r="T7" s="450"/>
    </row>
    <row r="8" spans="2:20" ht="15.75" x14ac:dyDescent="0.25">
      <c r="B8" s="134" t="s">
        <v>48</v>
      </c>
      <c r="C8" s="137">
        <v>17.259835315645013</v>
      </c>
      <c r="D8" s="138">
        <v>42.191616766467064</v>
      </c>
      <c r="E8" s="139">
        <v>6.2885375494071143</v>
      </c>
      <c r="F8" s="140">
        <v>42.5</v>
      </c>
      <c r="G8" s="140">
        <v>20.777777777777779</v>
      </c>
      <c r="H8" s="140">
        <v>13</v>
      </c>
      <c r="I8" s="140">
        <v>46.694444444444443</v>
      </c>
      <c r="J8" s="140">
        <v>41.355932203389834</v>
      </c>
      <c r="K8" s="140">
        <v>24.810810810810811</v>
      </c>
      <c r="L8" s="138">
        <v>33</v>
      </c>
      <c r="O8" s="443"/>
      <c r="P8" s="66"/>
      <c r="Q8" s="450"/>
      <c r="R8" s="91"/>
      <c r="S8" s="66"/>
      <c r="T8" s="450"/>
    </row>
    <row r="9" spans="2:20" ht="15.75" x14ac:dyDescent="0.25">
      <c r="B9" s="134" t="s">
        <v>49</v>
      </c>
      <c r="C9" s="137">
        <v>17.992227979274613</v>
      </c>
      <c r="D9" s="138">
        <v>38.814285714285717</v>
      </c>
      <c r="E9" s="139">
        <v>6.1422764227642279</v>
      </c>
      <c r="F9" s="140">
        <v>21.428571428571427</v>
      </c>
      <c r="G9" s="140">
        <v>85</v>
      </c>
      <c r="H9" s="140">
        <v>53.8</v>
      </c>
      <c r="I9" s="140">
        <v>41.329545454545453</v>
      </c>
      <c r="J9" s="140">
        <v>42.571428571428569</v>
      </c>
      <c r="K9" s="140">
        <v>24.181818181818183</v>
      </c>
      <c r="L9" s="138">
        <v>40</v>
      </c>
      <c r="O9" s="443"/>
      <c r="P9" s="66"/>
      <c r="Q9" s="450"/>
      <c r="R9" s="108"/>
      <c r="S9" s="66"/>
      <c r="T9" s="450"/>
    </row>
    <row r="10" spans="2:20" ht="15.75" x14ac:dyDescent="0.25">
      <c r="B10" s="134" t="s">
        <v>50</v>
      </c>
      <c r="C10" s="137">
        <v>16.314062499999999</v>
      </c>
      <c r="D10" s="138">
        <v>30.772466539196941</v>
      </c>
      <c r="E10" s="139">
        <v>6.3249669749009243</v>
      </c>
      <c r="F10" s="140">
        <v>60</v>
      </c>
      <c r="G10" s="140">
        <v>25</v>
      </c>
      <c r="H10" s="140">
        <v>40</v>
      </c>
      <c r="I10" s="140">
        <v>32.710601719197705</v>
      </c>
      <c r="J10" s="140">
        <v>29.413043478260871</v>
      </c>
      <c r="K10" s="140">
        <v>23.323943661971832</v>
      </c>
      <c r="L10" s="138">
        <v>17.333333333333332</v>
      </c>
      <c r="O10" s="443"/>
      <c r="P10" s="66"/>
      <c r="Q10" s="450"/>
      <c r="R10" s="108"/>
      <c r="S10" s="66"/>
      <c r="T10" s="450"/>
    </row>
    <row r="11" spans="2:20" ht="15.75" x14ac:dyDescent="0.25">
      <c r="B11" s="134" t="s">
        <v>51</v>
      </c>
      <c r="C11" s="137">
        <v>13.9515625</v>
      </c>
      <c r="D11" s="138">
        <v>21.050746268656717</v>
      </c>
      <c r="E11" s="139">
        <v>6.1540983606557376</v>
      </c>
      <c r="F11" s="140">
        <v>35</v>
      </c>
      <c r="G11" s="140">
        <v>10</v>
      </c>
      <c r="H11" s="140">
        <v>20</v>
      </c>
      <c r="I11" s="140">
        <v>20.971119133574007</v>
      </c>
      <c r="J11" s="140">
        <v>21.666666666666668</v>
      </c>
      <c r="K11" s="140">
        <v>21.058823529411764</v>
      </c>
      <c r="L11" s="138">
        <v>20</v>
      </c>
      <c r="O11" s="443"/>
      <c r="P11" s="66"/>
      <c r="Q11" s="450"/>
      <c r="R11" s="108"/>
      <c r="S11" s="66"/>
      <c r="T11" s="450"/>
    </row>
    <row r="12" spans="2:20" ht="15.75" x14ac:dyDescent="0.25">
      <c r="B12" s="133" t="s">
        <v>52</v>
      </c>
      <c r="C12" s="141">
        <v>20.6</v>
      </c>
      <c r="D12" s="142">
        <v>42.175997856951511</v>
      </c>
      <c r="E12" s="143">
        <v>6.1789303661162958</v>
      </c>
      <c r="F12" s="144">
        <v>53.093525179856115</v>
      </c>
      <c r="G12" s="144">
        <v>37.289156626506021</v>
      </c>
      <c r="H12" s="144">
        <v>40.520000000000003</v>
      </c>
      <c r="I12" s="144">
        <v>44.661163846471318</v>
      </c>
      <c r="J12" s="144">
        <v>40.582025677603426</v>
      </c>
      <c r="K12" s="144">
        <v>23.382758620689657</v>
      </c>
      <c r="L12" s="142">
        <v>31.893617021276597</v>
      </c>
      <c r="O12" s="443"/>
      <c r="P12" s="91"/>
      <c r="Q12" s="450"/>
      <c r="R12" s="108"/>
      <c r="S12" s="91"/>
      <c r="T12" s="450"/>
    </row>
    <row r="13" spans="2:20" ht="15.75" x14ac:dyDescent="0.25">
      <c r="B13" s="134"/>
      <c r="C13" s="134"/>
      <c r="D13" s="135"/>
      <c r="E13" s="140"/>
      <c r="F13" s="140"/>
      <c r="G13" s="136"/>
      <c r="H13" s="145"/>
      <c r="I13" s="136"/>
      <c r="J13" s="136"/>
      <c r="K13" s="136"/>
      <c r="L13" s="135"/>
      <c r="O13" s="449"/>
      <c r="P13" s="66"/>
      <c r="Q13" s="450"/>
      <c r="R13" s="397"/>
      <c r="S13" s="56"/>
      <c r="T13" s="450"/>
    </row>
    <row r="14" spans="2:20" ht="15.75" x14ac:dyDescent="0.25">
      <c r="B14" s="133" t="s">
        <v>53</v>
      </c>
      <c r="C14" s="146"/>
      <c r="D14" s="147"/>
      <c r="E14" s="148"/>
      <c r="F14" s="149"/>
      <c r="G14" s="149"/>
      <c r="H14" s="149"/>
      <c r="I14" s="149"/>
      <c r="J14" s="149"/>
      <c r="K14" s="149"/>
      <c r="L14" s="150"/>
      <c r="O14" s="37"/>
      <c r="P14" s="103"/>
      <c r="Q14" s="450"/>
      <c r="R14" s="108"/>
      <c r="S14" s="56"/>
      <c r="T14" s="450"/>
    </row>
    <row r="15" spans="2:20" ht="15.75" x14ac:dyDescent="0.25">
      <c r="B15" s="151" t="s">
        <v>54</v>
      </c>
      <c r="C15" s="137">
        <v>34.144144144144143</v>
      </c>
      <c r="D15" s="138">
        <v>51.25433526011561</v>
      </c>
      <c r="E15" s="140">
        <v>5.8181818181818183</v>
      </c>
      <c r="F15" s="140">
        <v>63.111111111111114</v>
      </c>
      <c r="G15" s="140">
        <v>34.125</v>
      </c>
      <c r="H15" s="140">
        <v>26.857142857142858</v>
      </c>
      <c r="I15" s="140">
        <v>56.430051813471501</v>
      </c>
      <c r="J15" s="140">
        <v>38.180555555555557</v>
      </c>
      <c r="K15" s="140">
        <v>18.75</v>
      </c>
      <c r="L15" s="138">
        <v>49.111111111111114</v>
      </c>
      <c r="O15" s="443"/>
      <c r="P15" s="56"/>
      <c r="Q15" s="450"/>
      <c r="R15" s="108"/>
      <c r="S15" s="56"/>
      <c r="T15" s="450"/>
    </row>
    <row r="16" spans="2:20" ht="15.75" x14ac:dyDescent="0.25">
      <c r="B16" s="151" t="s">
        <v>55</v>
      </c>
      <c r="C16" s="137">
        <v>26.314128943758572</v>
      </c>
      <c r="D16" s="138">
        <v>45.83064516129032</v>
      </c>
      <c r="E16" s="140">
        <v>5.9775910364145659</v>
      </c>
      <c r="F16" s="140">
        <v>55</v>
      </c>
      <c r="G16" s="140">
        <v>53.357142857142854</v>
      </c>
      <c r="H16" s="140">
        <v>41.666666666666664</v>
      </c>
      <c r="I16" s="140">
        <v>48.741379310344826</v>
      </c>
      <c r="J16" s="140">
        <v>38.859154929577464</v>
      </c>
      <c r="K16" s="140">
        <v>19.727272727272727</v>
      </c>
      <c r="L16" s="138">
        <v>24.5</v>
      </c>
      <c r="O16" s="443"/>
      <c r="P16" s="56"/>
      <c r="Q16" s="450"/>
      <c r="R16" s="108"/>
      <c r="S16" s="56"/>
      <c r="T16" s="450"/>
    </row>
    <row r="17" spans="2:20" ht="15.75" x14ac:dyDescent="0.25">
      <c r="B17" s="151" t="s">
        <v>56</v>
      </c>
      <c r="C17" s="137">
        <v>22.092470277410833</v>
      </c>
      <c r="D17" s="138">
        <v>44.9903536977492</v>
      </c>
      <c r="E17" s="140">
        <v>6.1255605381165923</v>
      </c>
      <c r="F17" s="140">
        <v>58.888888888888886</v>
      </c>
      <c r="G17" s="140">
        <v>44.888888888888886</v>
      </c>
      <c r="H17" s="140">
        <v>35</v>
      </c>
      <c r="I17" s="140">
        <v>47.666666666666664</v>
      </c>
      <c r="J17" s="140">
        <v>36.916666666666664</v>
      </c>
      <c r="K17" s="140">
        <v>26.833333333333332</v>
      </c>
      <c r="L17" s="138">
        <v>19.714285714285715</v>
      </c>
      <c r="O17" s="443"/>
      <c r="P17" s="56"/>
      <c r="Q17" s="450"/>
      <c r="R17" s="108"/>
      <c r="S17" s="56"/>
      <c r="T17" s="450"/>
    </row>
    <row r="18" spans="2:20" ht="15.75" x14ac:dyDescent="0.25">
      <c r="B18" s="151" t="s">
        <v>57</v>
      </c>
      <c r="C18" s="137">
        <v>21.933554817275748</v>
      </c>
      <c r="D18" s="138">
        <v>43.385416666666664</v>
      </c>
      <c r="E18" s="140">
        <v>6.0616570327552983</v>
      </c>
      <c r="F18" s="140">
        <v>50</v>
      </c>
      <c r="G18" s="140">
        <v>45.166666666666664</v>
      </c>
      <c r="H18" s="140">
        <v>38.200000000000003</v>
      </c>
      <c r="I18" s="140">
        <v>44.8984375</v>
      </c>
      <c r="J18" s="140">
        <v>41.462686567164177</v>
      </c>
      <c r="K18" s="140">
        <v>23.45</v>
      </c>
      <c r="L18" s="138">
        <v>56.333333333333336</v>
      </c>
      <c r="O18" s="443"/>
      <c r="P18" s="56"/>
      <c r="Q18" s="450"/>
      <c r="R18" s="108"/>
      <c r="S18" s="56"/>
      <c r="T18" s="450"/>
    </row>
    <row r="19" spans="2:20" ht="15.75" x14ac:dyDescent="0.25">
      <c r="B19" s="151" t="s">
        <v>58</v>
      </c>
      <c r="C19" s="137">
        <v>20.407699901283316</v>
      </c>
      <c r="D19" s="138">
        <v>38.684684684684683</v>
      </c>
      <c r="E19" s="140">
        <v>6.1458699472759228</v>
      </c>
      <c r="F19" s="140">
        <v>43.07692307692308</v>
      </c>
      <c r="G19" s="140">
        <v>14.25</v>
      </c>
      <c r="H19" s="140">
        <v>35</v>
      </c>
      <c r="I19" s="140">
        <v>40.283333333333331</v>
      </c>
      <c r="J19" s="140">
        <v>41.271604938271608</v>
      </c>
      <c r="K19" s="140">
        <v>22.588235294117649</v>
      </c>
      <c r="L19" s="138">
        <v>26</v>
      </c>
      <c r="O19" s="443"/>
      <c r="P19" s="56"/>
      <c r="Q19" s="450"/>
      <c r="R19" s="108"/>
      <c r="S19" s="56"/>
      <c r="T19" s="450"/>
    </row>
    <row r="20" spans="2:20" ht="15.75" x14ac:dyDescent="0.25">
      <c r="B20" s="151" t="s">
        <v>59</v>
      </c>
      <c r="C20" s="137">
        <v>18.353174603174605</v>
      </c>
      <c r="D20" s="138">
        <v>36.194103194103192</v>
      </c>
      <c r="E20" s="152">
        <v>6.2712146422628949</v>
      </c>
      <c r="F20" s="140">
        <v>44</v>
      </c>
      <c r="G20" s="140">
        <v>32.333333333333336</v>
      </c>
      <c r="H20" s="140">
        <v>44.8</v>
      </c>
      <c r="I20" s="140">
        <v>36.916955017301035</v>
      </c>
      <c r="J20" s="140">
        <v>39.088235294117645</v>
      </c>
      <c r="K20" s="140">
        <v>23.352941176470587</v>
      </c>
      <c r="L20" s="138">
        <v>23.333333333333332</v>
      </c>
      <c r="O20" s="443"/>
      <c r="P20" s="56"/>
      <c r="Q20" s="450"/>
      <c r="R20" s="108"/>
      <c r="S20" s="56"/>
      <c r="T20" s="450"/>
    </row>
    <row r="21" spans="2:20" ht="15.75" x14ac:dyDescent="0.25">
      <c r="B21" s="151" t="s">
        <v>60</v>
      </c>
      <c r="C21" s="137">
        <v>16.311894273127752</v>
      </c>
      <c r="D21" s="138">
        <v>34.220588235294116</v>
      </c>
      <c r="E21" s="152">
        <v>6.2613480055020636</v>
      </c>
      <c r="F21" s="140">
        <v>33.333333333333336</v>
      </c>
      <c r="G21" s="140">
        <v>12.333333333333334</v>
      </c>
      <c r="H21" s="140">
        <v>10</v>
      </c>
      <c r="I21" s="140">
        <v>36.379790940766547</v>
      </c>
      <c r="J21" s="140">
        <v>34.220588235294116</v>
      </c>
      <c r="K21" s="140">
        <v>21.928571428571427</v>
      </c>
      <c r="L21" s="138">
        <v>30.75</v>
      </c>
      <c r="O21" s="443"/>
      <c r="P21" s="56"/>
      <c r="Q21" s="450"/>
      <c r="R21" s="108"/>
      <c r="S21" s="56"/>
      <c r="T21" s="450"/>
    </row>
    <row r="22" spans="2:20" ht="15.75" x14ac:dyDescent="0.25">
      <c r="B22" s="151" t="s">
        <v>61</v>
      </c>
      <c r="C22" s="137">
        <v>18.271276595744681</v>
      </c>
      <c r="D22" s="138">
        <v>39.743842364532021</v>
      </c>
      <c r="E22" s="152">
        <v>6.1966759002770084</v>
      </c>
      <c r="F22" s="140">
        <v>34</v>
      </c>
      <c r="G22" s="140">
        <v>41</v>
      </c>
      <c r="H22" s="140">
        <v>56.25</v>
      </c>
      <c r="I22" s="140">
        <v>43.143968871595334</v>
      </c>
      <c r="J22" s="140">
        <v>38.578947368421055</v>
      </c>
      <c r="K22" s="140">
        <v>24.557692307692307</v>
      </c>
      <c r="L22" s="138">
        <v>37.333333333333336</v>
      </c>
      <c r="O22" s="443"/>
      <c r="P22" s="56"/>
      <c r="Q22" s="450"/>
      <c r="R22" s="108"/>
      <c r="S22" s="56"/>
      <c r="T22" s="450"/>
    </row>
    <row r="23" spans="2:20" ht="15.75" x14ac:dyDescent="0.25">
      <c r="B23" s="151" t="s">
        <v>62</v>
      </c>
      <c r="C23" s="137">
        <v>17.202761000862814</v>
      </c>
      <c r="D23" s="138">
        <v>44.059701492537314</v>
      </c>
      <c r="E23" s="152">
        <v>6.2839805825242721</v>
      </c>
      <c r="F23" s="140">
        <v>30</v>
      </c>
      <c r="G23" s="140">
        <v>26.4</v>
      </c>
      <c r="H23" s="140">
        <v>17</v>
      </c>
      <c r="I23" s="140">
        <v>49.404761904761905</v>
      </c>
      <c r="J23" s="140">
        <v>43.125</v>
      </c>
      <c r="K23" s="140">
        <v>24.581395348837209</v>
      </c>
      <c r="L23" s="138">
        <v>12.5</v>
      </c>
      <c r="O23" s="443"/>
      <c r="P23" s="56"/>
      <c r="Q23" s="450"/>
      <c r="R23" s="108"/>
      <c r="S23" s="56"/>
      <c r="T23" s="450"/>
    </row>
    <row r="24" spans="2:20" ht="15.75" x14ac:dyDescent="0.25">
      <c r="B24" s="151" t="s">
        <v>63</v>
      </c>
      <c r="C24" s="137">
        <v>20.668845315904139</v>
      </c>
      <c r="D24" s="138">
        <v>47.634374999999999</v>
      </c>
      <c r="E24" s="152">
        <v>6.2391304347826084</v>
      </c>
      <c r="F24" s="140">
        <v>32</v>
      </c>
      <c r="G24" s="140">
        <v>14</v>
      </c>
      <c r="H24" s="140">
        <v>76</v>
      </c>
      <c r="I24" s="140">
        <v>52.204301075268816</v>
      </c>
      <c r="J24" s="140">
        <v>51.602564102564102</v>
      </c>
      <c r="K24" s="140">
        <v>23.184210526315791</v>
      </c>
      <c r="L24" s="138">
        <v>34</v>
      </c>
      <c r="O24" s="443"/>
      <c r="P24" s="56"/>
      <c r="Q24" s="450"/>
      <c r="R24" s="443"/>
      <c r="S24" s="91"/>
      <c r="T24" s="380"/>
    </row>
    <row r="25" spans="2:20" ht="15.75" x14ac:dyDescent="0.25">
      <c r="B25" s="133" t="s">
        <v>52</v>
      </c>
      <c r="C25" s="141">
        <v>20.6</v>
      </c>
      <c r="D25" s="142">
        <v>42.175997856951511</v>
      </c>
      <c r="E25" s="153">
        <v>6.1789303661162958</v>
      </c>
      <c r="F25" s="144">
        <v>53.093525179856115</v>
      </c>
      <c r="G25" s="144">
        <v>37.289156626506021</v>
      </c>
      <c r="H25" s="144">
        <v>40.520000000000003</v>
      </c>
      <c r="I25" s="144">
        <v>44.661163846471318</v>
      </c>
      <c r="J25" s="144">
        <v>40.582025677603426</v>
      </c>
      <c r="K25" s="144">
        <v>23.382758620689657</v>
      </c>
      <c r="L25" s="142">
        <v>31.893617021276597</v>
      </c>
      <c r="O25" s="443"/>
      <c r="P25" s="91"/>
      <c r="Q25" s="450"/>
      <c r="T25" s="380"/>
    </row>
    <row r="26" spans="2:20" ht="15.75" x14ac:dyDescent="0.25">
      <c r="B26" s="154"/>
      <c r="C26" s="154"/>
      <c r="D26" s="155"/>
      <c r="E26" s="156"/>
      <c r="F26" s="157"/>
      <c r="G26" s="157"/>
      <c r="H26" s="157"/>
      <c r="I26" s="157"/>
      <c r="J26" s="157"/>
      <c r="K26" s="157"/>
      <c r="L26" s="155"/>
      <c r="O26" s="37"/>
      <c r="P26" s="37"/>
      <c r="Q26" s="37"/>
    </row>
    <row r="27" spans="2:20" ht="15.75" x14ac:dyDescent="0.25">
      <c r="B27" s="27" t="s">
        <v>28</v>
      </c>
      <c r="O27" s="37"/>
      <c r="P27" s="37"/>
      <c r="Q27" s="37"/>
    </row>
    <row r="29" spans="2:20" x14ac:dyDescent="0.25">
      <c r="B29" t="s">
        <v>274</v>
      </c>
    </row>
    <row r="30" spans="2:20" x14ac:dyDescent="0.25">
      <c r="B30" t="s">
        <v>275</v>
      </c>
    </row>
    <row r="31" spans="2:20" ht="6" customHeight="1" x14ac:dyDescent="0.25"/>
    <row r="32" spans="2:20" x14ac:dyDescent="0.25">
      <c r="B32" t="s">
        <v>276</v>
      </c>
    </row>
    <row r="33" spans="2:14" ht="5.25" customHeight="1" x14ac:dyDescent="0.25"/>
    <row r="34" spans="2:14" x14ac:dyDescent="0.25">
      <c r="B34" t="s">
        <v>273</v>
      </c>
    </row>
    <row r="35" spans="2:14" ht="9" customHeight="1" x14ac:dyDescent="0.25"/>
    <row r="36" spans="2:14" ht="15.75" x14ac:dyDescent="0.25">
      <c r="B36" s="590" t="s">
        <v>268</v>
      </c>
      <c r="C36" s="590"/>
      <c r="D36" s="590"/>
      <c r="E36" s="590"/>
      <c r="F36" s="590"/>
      <c r="G36" s="590"/>
      <c r="H36" s="590"/>
      <c r="I36" s="590"/>
      <c r="J36" s="590"/>
      <c r="K36" s="590"/>
      <c r="L36" s="590"/>
      <c r="M36" s="590"/>
      <c r="N36" s="590"/>
    </row>
  </sheetData>
  <mergeCells count="2">
    <mergeCell ref="B1:L1"/>
    <mergeCell ref="B36:N36"/>
  </mergeCells>
  <pageMargins left="0.7" right="0.7" top="0.75" bottom="0.75" header="0.3" footer="0.3"/>
  <pageSetup paperSize="9" scale="8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4"/>
  <sheetViews>
    <sheetView workbookViewId="0"/>
  </sheetViews>
  <sheetFormatPr defaultRowHeight="15" x14ac:dyDescent="0.25"/>
  <cols>
    <col min="1" max="1" width="4.7109375" customWidth="1"/>
    <col min="2" max="2" width="23.28515625" customWidth="1"/>
    <col min="3" max="3" width="35.5703125" customWidth="1"/>
    <col min="4" max="4" width="13" customWidth="1"/>
    <col min="5" max="5" width="15.7109375" customWidth="1"/>
    <col min="6" max="6" width="16.28515625" customWidth="1"/>
    <col min="7" max="7" width="15.28515625" customWidth="1"/>
    <col min="8" max="8" width="15.140625" customWidth="1"/>
  </cols>
  <sheetData>
    <row r="1" spans="2:14" ht="36" customHeight="1" x14ac:dyDescent="0.25">
      <c r="B1" s="623" t="s">
        <v>68</v>
      </c>
      <c r="C1" s="624"/>
      <c r="D1" s="624"/>
      <c r="E1" s="624"/>
      <c r="F1" s="624"/>
      <c r="G1" s="624"/>
      <c r="H1" s="624"/>
    </row>
    <row r="2" spans="2:14" x14ac:dyDescent="0.25">
      <c r="B2" s="158"/>
      <c r="C2" s="159"/>
      <c r="D2" s="159"/>
      <c r="E2" s="159"/>
      <c r="F2" s="159"/>
      <c r="G2" s="159"/>
      <c r="H2" s="159"/>
    </row>
    <row r="3" spans="2:14" ht="110.25" x14ac:dyDescent="0.25">
      <c r="B3" s="160"/>
      <c r="C3" s="161"/>
      <c r="D3" s="162" t="s">
        <v>352</v>
      </c>
      <c r="E3" s="163" t="s">
        <v>69</v>
      </c>
      <c r="F3" s="164" t="s">
        <v>70</v>
      </c>
      <c r="G3" s="165" t="s">
        <v>71</v>
      </c>
      <c r="H3" s="165" t="s">
        <v>72</v>
      </c>
    </row>
    <row r="4" spans="2:14" ht="15.75" x14ac:dyDescent="0.25">
      <c r="B4" s="7"/>
      <c r="C4" s="65"/>
      <c r="D4" s="162"/>
      <c r="E4" s="8"/>
      <c r="F4" s="8"/>
      <c r="G4" s="8"/>
      <c r="H4" s="8"/>
    </row>
    <row r="5" spans="2:14" ht="15.75" x14ac:dyDescent="0.25">
      <c r="B5" s="9" t="s">
        <v>9</v>
      </c>
      <c r="C5" s="166"/>
      <c r="D5" s="167"/>
      <c r="E5" s="11"/>
      <c r="F5" s="11"/>
      <c r="G5" s="11"/>
      <c r="H5" s="11"/>
    </row>
    <row r="6" spans="2:14" ht="15.75" x14ac:dyDescent="0.25">
      <c r="B6" s="12" t="s">
        <v>10</v>
      </c>
      <c r="C6" s="56"/>
      <c r="D6" s="168">
        <v>5572</v>
      </c>
      <c r="E6" s="169">
        <v>34430</v>
      </c>
      <c r="F6" s="170">
        <v>6.1789303661162958</v>
      </c>
      <c r="G6" s="171">
        <v>3.7999999999999999E-2</v>
      </c>
      <c r="H6" s="171">
        <v>3.7780840617942603E-2</v>
      </c>
      <c r="J6" s="448"/>
      <c r="K6" s="60"/>
      <c r="L6" s="390"/>
      <c r="M6" s="60"/>
      <c r="N6" s="368"/>
    </row>
    <row r="7" spans="2:14" ht="15.75" x14ac:dyDescent="0.25">
      <c r="B7" s="12" t="s">
        <v>11</v>
      </c>
      <c r="C7" s="56"/>
      <c r="D7" s="168">
        <v>139</v>
      </c>
      <c r="E7" s="169">
        <v>7380</v>
      </c>
      <c r="F7" s="170">
        <v>53.093525179856115</v>
      </c>
      <c r="G7" s="171">
        <v>8.0949544741076625E-3</v>
      </c>
      <c r="H7" s="171">
        <v>8.0984810409949932E-3</v>
      </c>
      <c r="J7" s="448"/>
      <c r="K7" s="60"/>
      <c r="L7" s="390"/>
      <c r="M7" s="60"/>
      <c r="N7" s="368"/>
    </row>
    <row r="8" spans="2:14" ht="15.75" x14ac:dyDescent="0.25">
      <c r="B8" s="12" t="s">
        <v>12</v>
      </c>
      <c r="C8" s="56"/>
      <c r="D8" s="168">
        <v>83</v>
      </c>
      <c r="E8" s="169">
        <v>3100</v>
      </c>
      <c r="F8" s="170">
        <v>37.349397590361448</v>
      </c>
      <c r="G8" s="171">
        <v>3.3963142035067081E-3</v>
      </c>
      <c r="H8" s="171">
        <v>3.3963142035067081E-3</v>
      </c>
      <c r="J8" s="448"/>
      <c r="K8" s="60"/>
      <c r="L8" s="390"/>
      <c r="M8" s="60"/>
      <c r="N8" s="392"/>
    </row>
    <row r="9" spans="2:14" ht="15.75" x14ac:dyDescent="0.25">
      <c r="B9" s="12" t="s">
        <v>13</v>
      </c>
      <c r="C9" s="56"/>
      <c r="D9" s="168">
        <v>50</v>
      </c>
      <c r="E9" s="169">
        <v>2030</v>
      </c>
      <c r="F9" s="170">
        <v>40.6</v>
      </c>
      <c r="G9" s="171">
        <v>3.6312083177253507E-3</v>
      </c>
      <c r="H9" s="171">
        <v>2.223241543232501E-3</v>
      </c>
      <c r="J9" s="448"/>
      <c r="K9" s="60"/>
      <c r="L9" s="390"/>
      <c r="M9" s="60"/>
      <c r="N9" s="368"/>
    </row>
    <row r="10" spans="2:14" ht="15.75" x14ac:dyDescent="0.25">
      <c r="B10" s="12" t="s">
        <v>14</v>
      </c>
      <c r="C10" s="172"/>
      <c r="D10" s="168">
        <v>2423</v>
      </c>
      <c r="E10" s="169">
        <v>108210</v>
      </c>
      <c r="F10" s="170">
        <v>44.661163846471318</v>
      </c>
      <c r="G10" s="171">
        <v>0.15716511966677171</v>
      </c>
      <c r="H10" s="171">
        <v>0.11874919070057348</v>
      </c>
      <c r="J10" s="448"/>
      <c r="K10" s="60"/>
      <c r="L10" s="390"/>
      <c r="M10" s="60"/>
      <c r="N10" s="368"/>
    </row>
    <row r="11" spans="2:14" ht="15.75" x14ac:dyDescent="0.25">
      <c r="B11" s="12" t="s">
        <v>15</v>
      </c>
      <c r="C11" s="173"/>
      <c r="D11" s="168">
        <v>398</v>
      </c>
      <c r="E11" s="169">
        <v>22890</v>
      </c>
      <c r="F11" s="170" t="s">
        <v>101</v>
      </c>
      <c r="G11" s="171">
        <v>3.3244400809252082E-2</v>
      </c>
      <c r="H11" s="171">
        <v>2.5118459488939756E-2</v>
      </c>
      <c r="J11" s="448"/>
      <c r="K11" s="60"/>
      <c r="L11" s="390"/>
      <c r="M11" s="60"/>
      <c r="N11" s="368"/>
    </row>
    <row r="12" spans="2:14" ht="15.75" x14ac:dyDescent="0.25">
      <c r="B12" s="12" t="s">
        <v>16</v>
      </c>
      <c r="C12" s="173"/>
      <c r="D12" s="168">
        <v>2025</v>
      </c>
      <c r="E12" s="169">
        <v>85320</v>
      </c>
      <c r="F12" s="170" t="s">
        <v>101</v>
      </c>
      <c r="G12" s="171">
        <v>0.12392071885751964</v>
      </c>
      <c r="H12" s="171">
        <v>9.3630731211633719E-2</v>
      </c>
      <c r="J12" s="448"/>
      <c r="K12" s="60"/>
      <c r="L12" s="390"/>
      <c r="M12" s="60"/>
      <c r="N12" s="368"/>
    </row>
    <row r="13" spans="2:14" ht="15.75" x14ac:dyDescent="0.25">
      <c r="B13" s="12" t="s">
        <v>17</v>
      </c>
      <c r="C13" s="172"/>
      <c r="D13" s="168">
        <v>701</v>
      </c>
      <c r="E13" s="169">
        <v>28450</v>
      </c>
      <c r="F13" s="170">
        <v>40.582025677603426</v>
      </c>
      <c r="G13" s="171">
        <v>4.2002191059179267E-2</v>
      </c>
      <c r="H13" s="171">
        <v>3.1217559438241949E-2</v>
      </c>
      <c r="J13" s="448"/>
      <c r="K13" s="60"/>
      <c r="L13" s="390"/>
      <c r="M13" s="60"/>
      <c r="N13" s="392"/>
    </row>
    <row r="14" spans="2:14" ht="15.75" x14ac:dyDescent="0.25">
      <c r="B14" s="12" t="s">
        <v>15</v>
      </c>
      <c r="C14" s="173"/>
      <c r="D14" s="168">
        <v>478</v>
      </c>
      <c r="E14" s="169">
        <v>21120</v>
      </c>
      <c r="F14" s="170" t="s">
        <v>101</v>
      </c>
      <c r="G14" s="171">
        <v>3.1178299655395408E-2</v>
      </c>
      <c r="H14" s="171">
        <v>2.3172848799822666E-2</v>
      </c>
      <c r="J14" s="448"/>
      <c r="K14" s="60"/>
      <c r="L14" s="390"/>
      <c r="M14" s="60"/>
      <c r="N14" s="368"/>
    </row>
    <row r="15" spans="2:14" ht="15.75" x14ac:dyDescent="0.25">
      <c r="B15" s="12" t="s">
        <v>16</v>
      </c>
      <c r="C15" s="174"/>
      <c r="D15" s="168">
        <v>223</v>
      </c>
      <c r="E15" s="169">
        <v>7330</v>
      </c>
      <c r="F15" s="170" t="s">
        <v>101</v>
      </c>
      <c r="G15" s="171">
        <v>1.0823891403783901E-2</v>
      </c>
      <c r="H15" s="171">
        <v>8.0000000000000002E-3</v>
      </c>
      <c r="J15" s="448"/>
      <c r="K15" s="60"/>
      <c r="L15" s="390"/>
      <c r="M15" s="60"/>
      <c r="N15" s="368"/>
    </row>
    <row r="16" spans="2:14" ht="15.75" x14ac:dyDescent="0.25">
      <c r="B16" s="12" t="s">
        <v>18</v>
      </c>
      <c r="C16" s="56"/>
      <c r="D16" s="168">
        <v>290</v>
      </c>
      <c r="E16" s="169">
        <v>6780</v>
      </c>
      <c r="F16" s="170">
        <v>23.382758620689657</v>
      </c>
      <c r="G16" s="171">
        <v>2.8410066908828864E-2</v>
      </c>
      <c r="H16" s="171">
        <v>7.4411653033857796E-3</v>
      </c>
      <c r="J16" s="448"/>
      <c r="K16" s="60"/>
      <c r="L16" s="390"/>
      <c r="M16" s="60"/>
      <c r="N16" s="392"/>
    </row>
    <row r="17" spans="2:14" ht="15.75" x14ac:dyDescent="0.25">
      <c r="B17" s="12" t="s">
        <v>19</v>
      </c>
      <c r="C17" s="56"/>
      <c r="D17" s="168">
        <v>47</v>
      </c>
      <c r="E17" s="169">
        <v>1500</v>
      </c>
      <c r="F17" s="170">
        <v>31.893617021276597</v>
      </c>
      <c r="G17" s="171">
        <v>1.6449353767549453E-3</v>
      </c>
      <c r="H17" s="171">
        <v>1.6449353767549453E-3</v>
      </c>
      <c r="J17" s="448"/>
      <c r="K17" s="60"/>
      <c r="L17" s="390"/>
      <c r="M17" s="60"/>
      <c r="N17" s="368"/>
    </row>
    <row r="18" spans="2:14" ht="15.75" x14ac:dyDescent="0.25">
      <c r="B18" s="12"/>
      <c r="C18" s="56"/>
      <c r="D18" s="175"/>
      <c r="E18" s="176"/>
      <c r="F18" s="177"/>
      <c r="G18" s="178"/>
      <c r="H18" s="179"/>
      <c r="J18" s="448"/>
      <c r="K18" s="60"/>
      <c r="L18" s="390"/>
      <c r="M18" s="60"/>
      <c r="N18" s="368"/>
    </row>
    <row r="19" spans="2:14" ht="15.75" x14ac:dyDescent="0.25">
      <c r="B19" s="20" t="s">
        <v>20</v>
      </c>
      <c r="C19" s="180"/>
      <c r="D19" s="181">
        <v>9305</v>
      </c>
      <c r="E19" s="182">
        <f>SUM(E6:E10,E13,E16:E17)</f>
        <v>191880</v>
      </c>
      <c r="F19" s="183">
        <f>E19/D19</f>
        <v>20.621171413218701</v>
      </c>
      <c r="G19" s="184">
        <v>0.28199999999999997</v>
      </c>
      <c r="H19" s="185">
        <v>0.21099999999999999</v>
      </c>
      <c r="J19" s="448"/>
      <c r="K19" s="60"/>
      <c r="L19" s="390"/>
      <c r="M19" s="60"/>
      <c r="N19" s="368"/>
    </row>
    <row r="20" spans="2:14" ht="15.75" x14ac:dyDescent="0.25">
      <c r="B20" s="23" t="s">
        <v>73</v>
      </c>
      <c r="C20" s="106"/>
      <c r="D20" s="186">
        <v>3733</v>
      </c>
      <c r="E20" s="187">
        <v>157440</v>
      </c>
      <c r="F20" s="188">
        <f>E20/D20</f>
        <v>42.175194213769089</v>
      </c>
      <c r="G20" s="189">
        <v>0.24399999999999999</v>
      </c>
      <c r="H20" s="190">
        <v>0.17277088760669035</v>
      </c>
      <c r="J20" s="448"/>
      <c r="K20" s="60"/>
      <c r="L20" s="390"/>
      <c r="M20" s="60"/>
      <c r="N20" s="368"/>
    </row>
    <row r="21" spans="2:14" ht="15.75" x14ac:dyDescent="0.25">
      <c r="B21" s="51"/>
      <c r="C21" s="68"/>
      <c r="D21" s="175"/>
      <c r="E21" s="69"/>
      <c r="F21" s="69"/>
      <c r="G21" s="69"/>
      <c r="H21" s="42"/>
      <c r="J21" s="60"/>
      <c r="K21" s="60"/>
      <c r="L21" s="60"/>
      <c r="M21" s="60"/>
      <c r="N21" s="60"/>
    </row>
    <row r="22" spans="2:14" ht="15.75" x14ac:dyDescent="0.25">
      <c r="B22" s="27" t="s">
        <v>66</v>
      </c>
      <c r="C22" s="125"/>
      <c r="D22" s="27"/>
      <c r="E22" s="27"/>
      <c r="F22" s="27"/>
      <c r="G22" s="27"/>
      <c r="H22" s="27"/>
    </row>
    <row r="23" spans="2:14" x14ac:dyDescent="0.25">
      <c r="J23" s="388"/>
      <c r="K23" s="358"/>
    </row>
    <row r="24" spans="2:14" x14ac:dyDescent="0.25">
      <c r="B24" t="s">
        <v>277</v>
      </c>
    </row>
    <row r="25" spans="2:14" x14ac:dyDescent="0.25">
      <c r="B25" t="s">
        <v>278</v>
      </c>
    </row>
    <row r="26" spans="2:14" ht="7.5" customHeight="1" x14ac:dyDescent="0.25"/>
    <row r="27" spans="2:14" x14ac:dyDescent="0.25">
      <c r="B27" t="s">
        <v>279</v>
      </c>
    </row>
    <row r="28" spans="2:14" x14ac:dyDescent="0.25">
      <c r="B28" t="s">
        <v>280</v>
      </c>
    </row>
    <row r="29" spans="2:14" ht="7.5" customHeight="1" x14ac:dyDescent="0.25"/>
    <row r="30" spans="2:14" x14ac:dyDescent="0.25">
      <c r="B30" t="s">
        <v>276</v>
      </c>
    </row>
    <row r="31" spans="2:14" ht="8.25" customHeight="1" x14ac:dyDescent="0.25"/>
    <row r="32" spans="2:14" x14ac:dyDescent="0.25">
      <c r="B32" t="s">
        <v>281</v>
      </c>
    </row>
    <row r="33" spans="2:14" ht="8.25" customHeight="1" x14ac:dyDescent="0.25"/>
    <row r="34" spans="2:14" ht="15.75" x14ac:dyDescent="0.25">
      <c r="B34" s="590" t="s">
        <v>268</v>
      </c>
      <c r="C34" s="590"/>
      <c r="D34" s="590"/>
      <c r="E34" s="590"/>
      <c r="F34" s="590"/>
      <c r="G34" s="590"/>
      <c r="H34" s="590"/>
      <c r="I34" s="590"/>
      <c r="J34" s="590"/>
      <c r="K34" s="590"/>
      <c r="L34" s="590"/>
      <c r="M34" s="590"/>
      <c r="N34" s="590"/>
    </row>
  </sheetData>
  <mergeCells count="2">
    <mergeCell ref="B1:H1"/>
    <mergeCell ref="B34:N34"/>
  </mergeCells>
  <pageMargins left="0.7" right="0.7" top="0.75" bottom="0.75" header="0.3" footer="0.3"/>
  <pageSetup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24</vt:i4>
      </vt:variant>
    </vt:vector>
  </HeadingPairs>
  <TitlesOfParts>
    <vt:vector size="56" baseType="lpstr">
      <vt:lpstr>Contents</vt:lpstr>
      <vt:lpstr>Table 1a</vt:lpstr>
      <vt:lpstr>Table 1b</vt:lpstr>
      <vt:lpstr>Table 2a</vt:lpstr>
      <vt:lpstr>Table 2b</vt:lpstr>
      <vt:lpstr>Table 3</vt:lpstr>
      <vt:lpstr>Table 4a</vt:lpstr>
      <vt:lpstr>Table 4b</vt:lpstr>
      <vt:lpstr>Table 5</vt:lpstr>
      <vt:lpstr>Table 6</vt:lpstr>
      <vt:lpstr>Table 7</vt:lpstr>
      <vt:lpstr>Table 8a</vt:lpstr>
      <vt:lpstr>Table 8b</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Background table 1</vt:lpstr>
      <vt:lpstr>Background table 2</vt:lpstr>
      <vt:lpstr>Background table 3</vt:lpstr>
      <vt:lpstr>Background table 4</vt:lpstr>
      <vt:lpstr>Background table 5</vt:lpstr>
      <vt:lpstr>Background table 6</vt:lpstr>
      <vt:lpstr>Background table 7</vt:lpstr>
      <vt:lpstr>Contents!Print_Area</vt:lpstr>
      <vt:lpstr>'Table 10'!Print_Area</vt:lpstr>
      <vt:lpstr>'Table 11'!Print_Area</vt:lpstr>
      <vt:lpstr>'Table 12'!Print_Area</vt:lpstr>
      <vt:lpstr>'Table 13'!Print_Area</vt:lpstr>
      <vt:lpstr>'Table 14'!Print_Area</vt:lpstr>
      <vt:lpstr>'Table 15'!Print_Area</vt:lpstr>
      <vt:lpstr>'Table 16'!Print_Area</vt:lpstr>
      <vt:lpstr>'Table 17'!Print_Area</vt:lpstr>
      <vt:lpstr>'Table 18'!Print_Area</vt:lpstr>
      <vt:lpstr>'Table 19'!Print_Area</vt:lpstr>
      <vt:lpstr>'Table 1a'!Print_Area</vt:lpstr>
      <vt:lpstr>'Table 1b'!Print_Area</vt:lpstr>
      <vt:lpstr>'Table 20'!Print_Area</vt:lpstr>
      <vt:lpstr>'Table 2a'!Print_Area</vt:lpstr>
      <vt:lpstr>'Table 2b'!Print_Area</vt:lpstr>
      <vt:lpstr>'Table 3'!Print_Area</vt:lpstr>
      <vt:lpstr>'Table 4a'!Print_Area</vt:lpstr>
      <vt:lpstr>'Table 4b'!Print_Area</vt:lpstr>
      <vt:lpstr>'Table 5'!Print_Area</vt:lpstr>
      <vt:lpstr>'Table 6'!Print_Area</vt:lpstr>
      <vt:lpstr>'Table 7'!Print_Area</vt:lpstr>
      <vt:lpstr>'Table 8a'!Print_Area</vt:lpstr>
      <vt:lpstr>'Table 9'!Print_Area</vt:lpstr>
    </vt:vector>
  </TitlesOfParts>
  <Company>Social Care and Social Work Improvement Scotland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lamontg</dc:creator>
  <cp:lastModifiedBy>lamontg</cp:lastModifiedBy>
  <cp:lastPrinted>2015-09-02T16:03:47Z</cp:lastPrinted>
  <dcterms:created xsi:type="dcterms:W3CDTF">2015-07-15T12:30:16Z</dcterms:created>
  <dcterms:modified xsi:type="dcterms:W3CDTF">2016-02-29T10:03:39Z</dcterms:modified>
</cp:coreProperties>
</file>